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20" tabRatio="781" activeTab="0"/>
  </bookViews>
  <sheets>
    <sheet name="Vet.klas." sheetId="1" r:id="rId1"/>
    <sheet name="Vet. B" sheetId="2" r:id="rId2"/>
    <sheet name="Vet. A" sheetId="3" r:id="rId3"/>
    <sheet name="Kat III." sheetId="4" r:id="rId4"/>
    <sheet name="Kat II." sheetId="5" r:id="rId5"/>
    <sheet name="Kat I." sheetId="6" r:id="rId6"/>
    <sheet name="List1" sheetId="7" r:id="rId7"/>
  </sheets>
  <definedNames>
    <definedName name="Jiné_důvody" localSheetId="0">'Vet.klas.'!#REF!</definedName>
    <definedName name="Jiné_důvody">'Vet. B'!#REF!</definedName>
    <definedName name="_xlnm.Print_Titles" localSheetId="3">'Kat III.'!$1:$6</definedName>
    <definedName name="_xlnm.Print_Area" localSheetId="5">'Kat I.'!$B$1:$O$9</definedName>
    <definedName name="_xlnm.Print_Area" localSheetId="4">'Kat II.'!$B$1:$Q$22</definedName>
    <definedName name="_xlnm.Print_Area" localSheetId="3">'Kat III.'!$B$1:$Q$72</definedName>
    <definedName name="_xlnm.Print_Area" localSheetId="2">'Vet. A'!$B$1:$Q$64</definedName>
    <definedName name="_xlnm.Print_Area" localSheetId="1">'Vet. B'!$B$1:$Q$13</definedName>
    <definedName name="_xlnm.Print_Area" localSheetId="0">'Vet.klas.'!$B$1:$Q$19</definedName>
  </definedNames>
  <calcPr fullCalcOnLoad="1"/>
</workbook>
</file>

<file path=xl/sharedStrings.xml><?xml version="1.0" encoding="utf-8"?>
<sst xmlns="http://schemas.openxmlformats.org/spreadsheetml/2006/main" count="1192" uniqueCount="253">
  <si>
    <t>JEZDEC</t>
  </si>
  <si>
    <t>Stroj</t>
  </si>
  <si>
    <t>Objem ccm</t>
  </si>
  <si>
    <t>BODY</t>
  </si>
  <si>
    <t>Pořadí</t>
  </si>
  <si>
    <t>Start. číslo</t>
  </si>
  <si>
    <t>KATEGORIE</t>
  </si>
  <si>
    <t>1. kolo</t>
  </si>
  <si>
    <t>2. kolo</t>
  </si>
  <si>
    <t>III.</t>
  </si>
  <si>
    <t>II.</t>
  </si>
  <si>
    <t>2T do 125 ccm a 4T do 250 ccm</t>
  </si>
  <si>
    <t>Podmínky diskvalifikace</t>
  </si>
  <si>
    <t>Nedostavení se ke startu</t>
  </si>
  <si>
    <t>Ztráta jízdního výkazu</t>
  </si>
  <si>
    <t>Neprojetí PK2</t>
  </si>
  <si>
    <t>Nepotvrzení ČK nebo PK1</t>
  </si>
  <si>
    <t>Jiné důvody</t>
  </si>
  <si>
    <t>Diskvalifikace</t>
  </si>
  <si>
    <t>1 RZ</t>
  </si>
  <si>
    <t>2 RZ</t>
  </si>
  <si>
    <t>3.kolo</t>
  </si>
  <si>
    <t>Značka stroje</t>
  </si>
  <si>
    <t>HONDA</t>
  </si>
  <si>
    <t>HUSQVARNA</t>
  </si>
  <si>
    <t>HUSABERG</t>
  </si>
  <si>
    <t>JAWA</t>
  </si>
  <si>
    <t>KAWASAKI</t>
  </si>
  <si>
    <t>KTM</t>
  </si>
  <si>
    <t>YAMAHA</t>
  </si>
  <si>
    <t>SUZUKI</t>
  </si>
  <si>
    <t>VOR</t>
  </si>
  <si>
    <t>PRAGA</t>
  </si>
  <si>
    <t>GAS-GAS</t>
  </si>
  <si>
    <t>2T nad 125 ccm a 4T nad 250 ccm</t>
  </si>
  <si>
    <t>Vet. A</t>
  </si>
  <si>
    <t>Vet. B</t>
  </si>
  <si>
    <t>ČZ</t>
  </si>
  <si>
    <t>Penalizace ČK</t>
  </si>
  <si>
    <t>BETA</t>
  </si>
  <si>
    <t>Motocykly JAWA a ČZ</t>
  </si>
  <si>
    <t>Čas startu</t>
  </si>
  <si>
    <t>250 4T</t>
  </si>
  <si>
    <t>125 2T</t>
  </si>
  <si>
    <t>360 2T</t>
  </si>
  <si>
    <t>250 2T</t>
  </si>
  <si>
    <t>520 4T</t>
  </si>
  <si>
    <t>525 4T</t>
  </si>
  <si>
    <t>450 4T</t>
  </si>
  <si>
    <t>350 4T</t>
  </si>
  <si>
    <t>400 4T</t>
  </si>
  <si>
    <t>200 2T</t>
  </si>
  <si>
    <t>300 2T</t>
  </si>
  <si>
    <t xml:space="preserve">KTM </t>
  </si>
  <si>
    <t>HORÁK Milan</t>
  </si>
  <si>
    <t>125 4T</t>
  </si>
  <si>
    <t>KOTRLA Milan</t>
  </si>
  <si>
    <t>ŠIBOR Jaroslav</t>
  </si>
  <si>
    <t>ŠIBOR Petr</t>
  </si>
  <si>
    <t>ZDAŘIL Vlastimil</t>
  </si>
  <si>
    <t>ŠVEC Tomáš</t>
  </si>
  <si>
    <t>SVOBODA Rostislav</t>
  </si>
  <si>
    <t xml:space="preserve">BETA </t>
  </si>
  <si>
    <t>KOVÁŘ Dušan</t>
  </si>
  <si>
    <t>MATOUŠEK Tibor</t>
  </si>
  <si>
    <t>GAS GAS</t>
  </si>
  <si>
    <t>CENDELÍN Milan</t>
  </si>
  <si>
    <t>CAPIZZI Evžen</t>
  </si>
  <si>
    <t>ZELJENKA Petr</t>
  </si>
  <si>
    <t>ŠUPLER Petr</t>
  </si>
  <si>
    <t>KOLEČEK Radim</t>
  </si>
  <si>
    <t>ŠMAHLÍK Michal</t>
  </si>
  <si>
    <t>LACINA Martin</t>
  </si>
  <si>
    <t>HORÁK Jiří</t>
  </si>
  <si>
    <t>530 4T</t>
  </si>
  <si>
    <t>SADÍLEK Zdeněk</t>
  </si>
  <si>
    <t>KRETEK Pavel</t>
  </si>
  <si>
    <t xml:space="preserve">JAWA </t>
  </si>
  <si>
    <t>Penalizace Start</t>
  </si>
  <si>
    <t>JANATA Jindřich</t>
  </si>
  <si>
    <t>TRLICA Milan</t>
  </si>
  <si>
    <t>PROKOP Albín</t>
  </si>
  <si>
    <t>426 4T</t>
  </si>
  <si>
    <t>TRLICA Lukáš</t>
  </si>
  <si>
    <t>I.</t>
  </si>
  <si>
    <t>do 50 ccm</t>
  </si>
  <si>
    <t>PAVLÍČEK Josef</t>
  </si>
  <si>
    <t>BERNARD Zdeněk</t>
  </si>
  <si>
    <t>GAŠEK Ivo</t>
  </si>
  <si>
    <t>MALIŇÁK Tomáš</t>
  </si>
  <si>
    <t>VACEK Zdeněk</t>
  </si>
  <si>
    <t>HALOUZKA Miroslav</t>
  </si>
  <si>
    <t>KRUPA Dalibor</t>
  </si>
  <si>
    <t>HOLIŠ Jan</t>
  </si>
  <si>
    <t>650 4T</t>
  </si>
  <si>
    <t>ZAHRADNÍK Roman</t>
  </si>
  <si>
    <t>ŠTUSEK Jan</t>
  </si>
  <si>
    <t>KOTRLA Petr</t>
  </si>
  <si>
    <t>510 4T</t>
  </si>
  <si>
    <t>POKORNÝ Antonín</t>
  </si>
  <si>
    <t>JAWA ROTAX</t>
  </si>
  <si>
    <t>500 4T</t>
  </si>
  <si>
    <t>175 2T</t>
  </si>
  <si>
    <t>POSPÍŠIL Igor</t>
  </si>
  <si>
    <t>DVOŘÁK Petr</t>
  </si>
  <si>
    <t>VAŠÍČEK Miroslav</t>
  </si>
  <si>
    <t>PORUBA Jan</t>
  </si>
  <si>
    <t>KRUPA Čestmír</t>
  </si>
  <si>
    <t>PEŠL Zdeněk</t>
  </si>
  <si>
    <t>SVOBODA Pavel</t>
  </si>
  <si>
    <t>JAVŮREK Zdeněk</t>
  </si>
  <si>
    <t>DOLEŽAL Vlastimil</t>
  </si>
  <si>
    <t>Veteran klasik</t>
  </si>
  <si>
    <t>KRÁČALÍK Aleš</t>
  </si>
  <si>
    <t>560 4T</t>
  </si>
  <si>
    <t>Jezdci od 55-ti let bez rozdílu kubatur</t>
  </si>
  <si>
    <t>Jezdci od 40. do 54-ti let bez rozdílu kubatur</t>
  </si>
  <si>
    <t>MORÁVEK Marek</t>
  </si>
  <si>
    <t>LIŠKA Karel st.</t>
  </si>
  <si>
    <t>KUBĚNA Miroslav</t>
  </si>
  <si>
    <t>MRÁZ Petr</t>
  </si>
  <si>
    <t>HÉDL Karel</t>
  </si>
  <si>
    <t>KALETA Ladislav</t>
  </si>
  <si>
    <t>ŠITLER František st.</t>
  </si>
  <si>
    <t>KURA Stanislav</t>
  </si>
  <si>
    <t>TROJÁK Jaroš</t>
  </si>
  <si>
    <t>VAHALA Vojtěch</t>
  </si>
  <si>
    <t>LIŠKA Karel ml.</t>
  </si>
  <si>
    <t>KOPŘIVA Zdenek</t>
  </si>
  <si>
    <t>LEŽATKA Karel</t>
  </si>
  <si>
    <t>NEDBÁLEK Adam</t>
  </si>
  <si>
    <t>KŘÍŽKA Stanislav</t>
  </si>
  <si>
    <t>ŠEVČÍK Radek</t>
  </si>
  <si>
    <t>VITULA Radek</t>
  </si>
  <si>
    <t>ŠITLER František ml.</t>
  </si>
  <si>
    <t>390 4T</t>
  </si>
  <si>
    <t>KAMENEC Matěj</t>
  </si>
  <si>
    <t>NOVOTNÝ Vláďa</t>
  </si>
  <si>
    <t>BLABLA Martin</t>
  </si>
  <si>
    <t>HAAS Jakub</t>
  </si>
  <si>
    <t>GAŠEK Daniel</t>
  </si>
  <si>
    <t>50 2T</t>
  </si>
  <si>
    <t xml:space="preserve">YAMAHA </t>
  </si>
  <si>
    <t>ZVOLSKÁ Adéla</t>
  </si>
  <si>
    <t>MURANYI Michal</t>
  </si>
  <si>
    <t>VAVERKA Jiří</t>
  </si>
  <si>
    <t>KALETA Jaromír</t>
  </si>
  <si>
    <t>ŠPAČEK Zdeněk ml.</t>
  </si>
  <si>
    <t xml:space="preserve">GAS GAS </t>
  </si>
  <si>
    <t>ŘÍHA Štěpán</t>
  </si>
  <si>
    <t xml:space="preserve">HUSQVARNA </t>
  </si>
  <si>
    <t>HOŘANSKÝ Petr</t>
  </si>
  <si>
    <t>MIKULA Patrik</t>
  </si>
  <si>
    <t>MIKESKA Miroslav</t>
  </si>
  <si>
    <t>PANČOCHA Martin</t>
  </si>
  <si>
    <t>TRUHLÁŘ Milan</t>
  </si>
  <si>
    <t>ZAVŘEL Roman</t>
  </si>
  <si>
    <t>ŠIBOR Zdenek ml.</t>
  </si>
  <si>
    <t>DOLEŽAL Radek</t>
  </si>
  <si>
    <t>SIGL Pavel</t>
  </si>
  <si>
    <t>KVASNICA Tomáš</t>
  </si>
  <si>
    <t>RAJSIGL René</t>
  </si>
  <si>
    <t>STRAKA Martin</t>
  </si>
  <si>
    <t>LIĎÁK Lukáš</t>
  </si>
  <si>
    <t>VRBKA Michal</t>
  </si>
  <si>
    <t>HAJNÝ Jaromír</t>
  </si>
  <si>
    <t>SVÁNOVSKÝ Michal</t>
  </si>
  <si>
    <t>MIKULA Matyáš</t>
  </si>
  <si>
    <t>VINCÍK Marek</t>
  </si>
  <si>
    <t>SEDLÁK Pavel</t>
  </si>
  <si>
    <t>JAVŮREK Michal</t>
  </si>
  <si>
    <t>KAISER Kamil ml.</t>
  </si>
  <si>
    <t>LEŽATKA Jan</t>
  </si>
  <si>
    <t>STANĚK Tomáš</t>
  </si>
  <si>
    <t>KUDLÁČ Pavel</t>
  </si>
  <si>
    <t>DOŠEK Martin</t>
  </si>
  <si>
    <t>ČERNÍK Jiří</t>
  </si>
  <si>
    <t>750 4T</t>
  </si>
  <si>
    <t>PATZELT Radek</t>
  </si>
  <si>
    <t>STOPKA Ivan</t>
  </si>
  <si>
    <t>KOHOUT Petr</t>
  </si>
  <si>
    <t>ZVOLSKÝ Ondřej</t>
  </si>
  <si>
    <t>ULMAN Miroslav</t>
  </si>
  <si>
    <t>PLANKA Josef</t>
  </si>
  <si>
    <t>ŠABÓ Pavel</t>
  </si>
  <si>
    <t>MALEC Antonín</t>
  </si>
  <si>
    <t>250  2T</t>
  </si>
  <si>
    <t>ŠIBOR Zdenek</t>
  </si>
  <si>
    <t>AUER Miroslav</t>
  </si>
  <si>
    <t>503 4T</t>
  </si>
  <si>
    <t>NÁDVORNÍK Jan</t>
  </si>
  <si>
    <t>ŠVARC Jan</t>
  </si>
  <si>
    <t>KONEČÝ Milan</t>
  </si>
  <si>
    <t>SEDLÁK Dušan</t>
  </si>
  <si>
    <t>ŠPAČEK Zdeněk st.</t>
  </si>
  <si>
    <t>LUKEŠ Josef</t>
  </si>
  <si>
    <t>KOKEŠ Milan</t>
  </si>
  <si>
    <t>MRÁZEK Luděk</t>
  </si>
  <si>
    <t>625 4T</t>
  </si>
  <si>
    <t>KAISER Kamil st.</t>
  </si>
  <si>
    <t>VACEK Miroslav</t>
  </si>
  <si>
    <t>HRABČÍK Vladimír</t>
  </si>
  <si>
    <t>MANTISA</t>
  </si>
  <si>
    <t>HRABČÍK Roman</t>
  </si>
  <si>
    <t>MIČEK Zdeněk</t>
  </si>
  <si>
    <t xml:space="preserve">SUZUKI </t>
  </si>
  <si>
    <t>PŠENICA Tomáš</t>
  </si>
  <si>
    <t xml:space="preserve">ČZ </t>
  </si>
  <si>
    <t>ZADRADNÍK Radek</t>
  </si>
  <si>
    <t>HLAVATÝ Josef</t>
  </si>
  <si>
    <t>JAWA PÉRÁK</t>
  </si>
  <si>
    <t>NOVOTNÝ Vladimír</t>
  </si>
  <si>
    <t>SKRUTEK Petr</t>
  </si>
  <si>
    <t>MALINA Petr</t>
  </si>
  <si>
    <t>ŠATNÝ Robert</t>
  </si>
  <si>
    <t>BORKOVEC Petr</t>
  </si>
  <si>
    <t>310 4T</t>
  </si>
  <si>
    <t>MICHALÍK Roman</t>
  </si>
  <si>
    <t>KVASNIČKA Jiří</t>
  </si>
  <si>
    <t>KAŠPÁREK Zbyněk</t>
  </si>
  <si>
    <t>BEDNÁŘ Jiří</t>
  </si>
  <si>
    <t>HOMOLA Tomáš</t>
  </si>
  <si>
    <t xml:space="preserve">KAVALEC Petr st. </t>
  </si>
  <si>
    <t xml:space="preserve">HUSABERG </t>
  </si>
  <si>
    <t>PODROUŽEK Jiří</t>
  </si>
  <si>
    <t>MALEC Stanislav</t>
  </si>
  <si>
    <t>VÍTEK David</t>
  </si>
  <si>
    <t>ONDŘEJ Václav</t>
  </si>
  <si>
    <t>PAŘÍZEK Jiří</t>
  </si>
  <si>
    <t>RAKUŠAN Petr</t>
  </si>
  <si>
    <t>HAVLÍČEK Vít</t>
  </si>
  <si>
    <t>PASTOREK Svatopluk</t>
  </si>
  <si>
    <t>URBAN Vladimír</t>
  </si>
  <si>
    <t>VILAM Hynek</t>
  </si>
  <si>
    <t>GAG GAS</t>
  </si>
  <si>
    <t>HANSKUT Jiří</t>
  </si>
  <si>
    <t>LNĚNIČKA Martin</t>
  </si>
  <si>
    <t>PODEŠVA Jaromír</t>
  </si>
  <si>
    <t>KOČÍ Marek</t>
  </si>
  <si>
    <t>VLČEK Albert</t>
  </si>
  <si>
    <t>PAŘÍZEK Lukáš</t>
  </si>
  <si>
    <t>ŠMÍČEK Pavel</t>
  </si>
  <si>
    <t>POLEPIL Radim</t>
  </si>
  <si>
    <t>KŘIVÁNEK Petr</t>
  </si>
  <si>
    <t>PILAŘ Tomáš</t>
  </si>
  <si>
    <t>GREGOR Martin</t>
  </si>
  <si>
    <t>PASTOREK Zdeněk</t>
  </si>
  <si>
    <t>KYBEK Bohusla</t>
  </si>
  <si>
    <t>STRNAD Miroslav</t>
  </si>
  <si>
    <t>DLOUHÝ Miroslav</t>
  </si>
  <si>
    <t>KŘESŤAN Hubert</t>
  </si>
  <si>
    <t>2;38,1</t>
  </si>
  <si>
    <t>KYBEK Bohuslav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</si>
</sst>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7" fontId="0" fillId="0" borderId="10" xfId="0" applyNumberFormat="1" applyFill="1" applyBorder="1" applyAlignment="1" applyProtection="1">
      <alignment horizontal="center"/>
      <protection locked="0"/>
    </xf>
    <xf numFmtId="47" fontId="0" fillId="0" borderId="11" xfId="0" applyNumberFormat="1" applyFill="1" applyBorder="1" applyAlignment="1" applyProtection="1">
      <alignment horizontal="center"/>
      <protection locked="0"/>
    </xf>
    <xf numFmtId="47" fontId="0" fillId="0" borderId="12" xfId="0" applyNumberFormat="1" applyFill="1" applyBorder="1" applyAlignment="1" applyProtection="1">
      <alignment horizontal="center"/>
      <protection locked="0"/>
    </xf>
    <xf numFmtId="47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right" wrapText="1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right" wrapText="1"/>
    </xf>
    <xf numFmtId="47" fontId="0" fillId="0" borderId="15" xfId="0" applyNumberFormat="1" applyFill="1" applyBorder="1" applyAlignment="1">
      <alignment/>
    </xf>
    <xf numFmtId="47" fontId="0" fillId="0" borderId="16" xfId="0" applyNumberFormat="1" applyFill="1" applyBorder="1" applyAlignment="1" applyProtection="1">
      <alignment horizontal="center"/>
      <protection locked="0"/>
    </xf>
    <xf numFmtId="47" fontId="0" fillId="0" borderId="17" xfId="0" applyNumberFormat="1" applyFill="1" applyBorder="1" applyAlignment="1" applyProtection="1">
      <alignment horizontal="center"/>
      <protection locked="0"/>
    </xf>
    <xf numFmtId="47" fontId="0" fillId="0" borderId="18" xfId="0" applyNumberFormat="1" applyFill="1" applyBorder="1" applyAlignment="1" applyProtection="1">
      <alignment horizontal="center"/>
      <protection locked="0"/>
    </xf>
    <xf numFmtId="47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Fill="1" applyAlignment="1">
      <alignment/>
    </xf>
    <xf numFmtId="47" fontId="0" fillId="0" borderId="19" xfId="0" applyNumberFormat="1" applyFill="1" applyBorder="1" applyAlignment="1" applyProtection="1">
      <alignment horizontal="center"/>
      <protection locked="0"/>
    </xf>
    <xf numFmtId="47" fontId="0" fillId="0" borderId="20" xfId="0" applyNumberFormat="1" applyFill="1" applyBorder="1" applyAlignment="1" applyProtection="1">
      <alignment horizontal="center"/>
      <protection locked="0"/>
    </xf>
    <xf numFmtId="47" fontId="0" fillId="0" borderId="0" xfId="0" applyNumberFormat="1" applyFill="1" applyBorder="1" applyAlignment="1" applyProtection="1">
      <alignment horizontal="center"/>
      <protection locked="0"/>
    </xf>
    <xf numFmtId="47" fontId="0" fillId="0" borderId="21" xfId="0" applyNumberFormat="1" applyFill="1" applyBorder="1" applyAlignment="1" applyProtection="1">
      <alignment horizontal="center"/>
      <protection locked="0"/>
    </xf>
    <xf numFmtId="47" fontId="0" fillId="0" borderId="22" xfId="0" applyNumberFormat="1" applyFill="1" applyBorder="1" applyAlignment="1">
      <alignment horizontal="right"/>
    </xf>
    <xf numFmtId="47" fontId="0" fillId="0" borderId="23" xfId="0" applyNumberFormat="1" applyFill="1" applyBorder="1" applyAlignment="1" applyProtection="1">
      <alignment horizontal="center"/>
      <protection locked="0"/>
    </xf>
    <xf numFmtId="47" fontId="0" fillId="0" borderId="24" xfId="0" applyNumberFormat="1" applyFill="1" applyBorder="1" applyAlignment="1" applyProtection="1">
      <alignment horizontal="center"/>
      <protection locked="0"/>
    </xf>
    <xf numFmtId="47" fontId="0" fillId="0" borderId="13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7" fontId="0" fillId="0" borderId="2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 horizontal="right" wrapText="1"/>
    </xf>
    <xf numFmtId="47" fontId="0" fillId="0" borderId="18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/>
    </xf>
    <xf numFmtId="47" fontId="0" fillId="0" borderId="11" xfId="0" applyNumberFormat="1" applyFill="1" applyBorder="1" applyAlignment="1">
      <alignment/>
    </xf>
    <xf numFmtId="47" fontId="0" fillId="0" borderId="23" xfId="0" applyNumberFormat="1" applyFill="1" applyBorder="1" applyAlignment="1">
      <alignment horizontal="right"/>
    </xf>
    <xf numFmtId="47" fontId="0" fillId="0" borderId="16" xfId="0" applyNumberFormat="1" applyFill="1" applyBorder="1" applyAlignment="1">
      <alignment horizontal="right"/>
    </xf>
    <xf numFmtId="47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47" fontId="0" fillId="0" borderId="27" xfId="0" applyNumberFormat="1" applyFill="1" applyBorder="1" applyAlignment="1" applyProtection="1">
      <alignment horizontal="center"/>
      <protection locked="0"/>
    </xf>
    <xf numFmtId="47" fontId="0" fillId="0" borderId="28" xfId="0" applyNumberFormat="1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47" fontId="0" fillId="0" borderId="29" xfId="0" applyNumberFormat="1" applyFill="1" applyBorder="1" applyAlignment="1" applyProtection="1">
      <alignment horizontal="center"/>
      <protection locked="0"/>
    </xf>
    <xf numFmtId="47" fontId="0" fillId="0" borderId="30" xfId="0" applyNumberFormat="1" applyFill="1" applyBorder="1" applyAlignment="1" applyProtection="1">
      <alignment horizontal="center"/>
      <protection locked="0"/>
    </xf>
    <xf numFmtId="47" fontId="0" fillId="0" borderId="31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>
      <alignment horizontal="right" wrapText="1"/>
    </xf>
    <xf numFmtId="47" fontId="0" fillId="0" borderId="31" xfId="0" applyNumberFormat="1" applyFill="1" applyBorder="1" applyAlignment="1">
      <alignment/>
    </xf>
    <xf numFmtId="47" fontId="0" fillId="0" borderId="14" xfId="0" applyNumberFormat="1" applyFill="1" applyBorder="1" applyAlignment="1" applyProtection="1">
      <alignment horizontal="center"/>
      <protection locked="0"/>
    </xf>
    <xf numFmtId="47" fontId="0" fillId="0" borderId="32" xfId="0" applyNumberFormat="1" applyFill="1" applyBorder="1" applyAlignment="1" applyProtection="1">
      <alignment horizontal="center"/>
      <protection locked="0"/>
    </xf>
    <xf numFmtId="47" fontId="0" fillId="0" borderId="18" xfId="0" applyNumberFormat="1" applyFill="1" applyBorder="1" applyAlignment="1">
      <alignment/>
    </xf>
    <xf numFmtId="47" fontId="0" fillId="0" borderId="19" xfId="0" applyNumberFormat="1" applyFill="1" applyBorder="1" applyAlignment="1">
      <alignment horizontal="right"/>
    </xf>
    <xf numFmtId="0" fontId="0" fillId="0" borderId="33" xfId="0" applyFill="1" applyBorder="1" applyAlignment="1">
      <alignment/>
    </xf>
    <xf numFmtId="0" fontId="3" fillId="0" borderId="23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/>
    </xf>
    <xf numFmtId="0" fontId="3" fillId="0" borderId="34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right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8" xfId="0" applyFont="1" applyFill="1" applyBorder="1" applyAlignment="1">
      <alignment/>
    </xf>
    <xf numFmtId="47" fontId="0" fillId="0" borderId="17" xfId="0" applyNumberFormat="1" applyFill="1" applyBorder="1" applyAlignment="1">
      <alignment horizontal="right"/>
    </xf>
    <xf numFmtId="47" fontId="0" fillId="0" borderId="25" xfId="0" applyNumberFormat="1" applyFill="1" applyBorder="1" applyAlignment="1">
      <alignment horizontal="right"/>
    </xf>
    <xf numFmtId="0" fontId="0" fillId="0" borderId="28" xfId="0" applyFont="1" applyFill="1" applyBorder="1" applyAlignment="1">
      <alignment horizontal="right" wrapText="1"/>
    </xf>
    <xf numFmtId="47" fontId="0" fillId="0" borderId="18" xfId="0" applyNumberFormat="1" applyFont="1" applyFill="1" applyBorder="1" applyAlignment="1" applyProtection="1">
      <alignment horizontal="center"/>
      <protection locked="0"/>
    </xf>
    <xf numFmtId="47" fontId="0" fillId="0" borderId="15" xfId="0" applyNumberFormat="1" applyFont="1" applyFill="1" applyBorder="1" applyAlignment="1">
      <alignment/>
    </xf>
    <xf numFmtId="47" fontId="0" fillId="0" borderId="18" xfId="0" applyNumberFormat="1" applyFont="1" applyFill="1" applyBorder="1" applyAlignment="1">
      <alignment/>
    </xf>
    <xf numFmtId="47" fontId="0" fillId="0" borderId="13" xfId="0" applyNumberFormat="1" applyFon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>
      <alignment horizontal="right"/>
    </xf>
    <xf numFmtId="0" fontId="0" fillId="0" borderId="35" xfId="0" applyFill="1" applyBorder="1" applyAlignment="1">
      <alignment horizontal="right" wrapText="1"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7" fontId="0" fillId="0" borderId="16" xfId="0" applyNumberFormat="1" applyFill="1" applyBorder="1" applyAlignment="1">
      <alignment/>
    </xf>
    <xf numFmtId="47" fontId="0" fillId="0" borderId="30" xfId="0" applyNumberFormat="1" applyFill="1" applyBorder="1" applyAlignment="1">
      <alignment/>
    </xf>
    <xf numFmtId="0" fontId="0" fillId="0" borderId="35" xfId="0" applyFont="1" applyFill="1" applyBorder="1" applyAlignment="1">
      <alignment horizontal="right" wrapText="1"/>
    </xf>
    <xf numFmtId="47" fontId="0" fillId="0" borderId="36" xfId="0" applyNumberFormat="1" applyFill="1" applyBorder="1" applyAlignment="1">
      <alignment horizontal="center"/>
    </xf>
    <xf numFmtId="47" fontId="0" fillId="0" borderId="37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right" wrapText="1"/>
    </xf>
    <xf numFmtId="47" fontId="0" fillId="0" borderId="11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47" applyFont="1" applyFill="1" applyBorder="1" applyAlignment="1">
      <alignment wrapText="1"/>
      <protection/>
    </xf>
    <xf numFmtId="47" fontId="0" fillId="0" borderId="40" xfId="0" applyNumberFormat="1" applyFill="1" applyBorder="1" applyAlignment="1">
      <alignment horizontal="right"/>
    </xf>
    <xf numFmtId="47" fontId="0" fillId="0" borderId="40" xfId="0" applyNumberFormat="1" applyFill="1" applyBorder="1" applyAlignment="1" applyProtection="1">
      <alignment horizontal="center"/>
      <protection locked="0"/>
    </xf>
    <xf numFmtId="47" fontId="0" fillId="0" borderId="40" xfId="0" applyNumberFormat="1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40" xfId="0" applyFill="1" applyBorder="1" applyAlignment="1">
      <alignment/>
    </xf>
    <xf numFmtId="47" fontId="0" fillId="0" borderId="41" xfId="0" applyNumberFormat="1" applyFill="1" applyBorder="1" applyAlignment="1" applyProtection="1">
      <alignment horizontal="center"/>
      <protection locked="0"/>
    </xf>
    <xf numFmtId="47" fontId="0" fillId="0" borderId="35" xfId="0" applyNumberFormat="1" applyFill="1" applyBorder="1" applyAlignment="1">
      <alignment/>
    </xf>
    <xf numFmtId="47" fontId="0" fillId="0" borderId="42" xfId="0" applyNumberFormat="1" applyFill="1" applyBorder="1" applyAlignment="1" applyProtection="1">
      <alignment horizontal="center"/>
      <protection locked="0"/>
    </xf>
    <xf numFmtId="47" fontId="0" fillId="0" borderId="39" xfId="0" applyNumberFormat="1" applyFill="1" applyBorder="1" applyAlignment="1" applyProtection="1">
      <alignment horizontal="center"/>
      <protection locked="0"/>
    </xf>
    <xf numFmtId="47" fontId="0" fillId="0" borderId="43" xfId="0" applyNumberForma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/>
    </xf>
    <xf numFmtId="0" fontId="0" fillId="0" borderId="41" xfId="0" applyFill="1" applyBorder="1" applyAlignment="1">
      <alignment horizontal="right"/>
    </xf>
    <xf numFmtId="47" fontId="0" fillId="0" borderId="42" xfId="0" applyNumberFormat="1" applyFill="1" applyBorder="1" applyAlignment="1">
      <alignment horizontal="right"/>
    </xf>
    <xf numFmtId="0" fontId="0" fillId="0" borderId="31" xfId="47" applyFill="1" applyBorder="1" applyProtection="1">
      <alignment/>
      <protection locked="0"/>
    </xf>
    <xf numFmtId="0" fontId="0" fillId="0" borderId="27" xfId="47" applyFill="1" applyBorder="1" applyProtection="1">
      <alignment/>
      <protection locked="0"/>
    </xf>
    <xf numFmtId="0" fontId="0" fillId="0" borderId="33" xfId="47" applyFont="1" applyFill="1" applyBorder="1" applyAlignment="1">
      <alignment wrapText="1"/>
      <protection/>
    </xf>
    <xf numFmtId="0" fontId="3" fillId="0" borderId="31" xfId="47" applyFont="1" applyFill="1" applyBorder="1" applyProtection="1">
      <alignment/>
      <protection locked="0"/>
    </xf>
    <xf numFmtId="0" fontId="3" fillId="0" borderId="30" xfId="47" applyFont="1" applyFill="1" applyBorder="1" applyProtection="1">
      <alignment/>
      <protection locked="0"/>
    </xf>
    <xf numFmtId="0" fontId="0" fillId="0" borderId="30" xfId="47" applyFont="1" applyFill="1" applyBorder="1" applyAlignment="1">
      <alignment wrapText="1"/>
      <protection/>
    </xf>
    <xf numFmtId="0" fontId="3" fillId="0" borderId="44" xfId="47" applyFont="1" applyFill="1" applyBorder="1" applyProtection="1">
      <alignment/>
      <protection locked="0"/>
    </xf>
    <xf numFmtId="0" fontId="0" fillId="0" borderId="31" xfId="47" applyFont="1" applyFill="1" applyBorder="1" applyAlignment="1">
      <alignment wrapText="1"/>
      <protection/>
    </xf>
    <xf numFmtId="0" fontId="0" fillId="0" borderId="0" xfId="47" applyFont="1" applyFill="1" applyBorder="1" applyAlignment="1">
      <alignment wrapText="1"/>
      <protection/>
    </xf>
    <xf numFmtId="0" fontId="0" fillId="0" borderId="44" xfId="47" applyFont="1" applyFill="1" applyBorder="1" applyAlignment="1">
      <alignment wrapText="1"/>
      <protection/>
    </xf>
    <xf numFmtId="0" fontId="0" fillId="0" borderId="45" xfId="47" applyFont="1" applyFill="1" applyBorder="1" applyAlignment="1">
      <alignment wrapText="1"/>
      <protection/>
    </xf>
    <xf numFmtId="0" fontId="0" fillId="0" borderId="46" xfId="47" applyFill="1" applyBorder="1" applyAlignment="1" applyProtection="1">
      <alignment horizontal="center" vertical="center"/>
      <protection locked="0"/>
    </xf>
    <xf numFmtId="0" fontId="3" fillId="0" borderId="32" xfId="47" applyFont="1" applyFill="1" applyBorder="1" applyAlignment="1" applyProtection="1">
      <alignment horizontal="center" vertical="center"/>
      <protection locked="0"/>
    </xf>
    <xf numFmtId="0" fontId="3" fillId="0" borderId="46" xfId="47" applyFont="1" applyFill="1" applyBorder="1" applyAlignment="1" applyProtection="1">
      <alignment horizontal="center" vertical="center"/>
      <protection locked="0"/>
    </xf>
    <xf numFmtId="0" fontId="3" fillId="0" borderId="33" xfId="47" applyFont="1" applyFill="1" applyBorder="1" applyAlignment="1" applyProtection="1">
      <alignment horizontal="center" vertical="center"/>
      <protection locked="0"/>
    </xf>
    <xf numFmtId="0" fontId="3" fillId="0" borderId="47" xfId="47" applyFont="1" applyFill="1" applyBorder="1" applyAlignment="1" applyProtection="1">
      <alignment horizontal="center" vertical="center"/>
      <protection locked="0"/>
    </xf>
    <xf numFmtId="20" fontId="0" fillId="0" borderId="48" xfId="47" applyNumberFormat="1" applyFill="1" applyBorder="1" applyAlignment="1" applyProtection="1">
      <alignment horizontal="center" vertical="center"/>
      <protection locked="0"/>
    </xf>
    <xf numFmtId="20" fontId="0" fillId="0" borderId="13" xfId="47" applyNumberFormat="1" applyFill="1" applyBorder="1" applyAlignment="1" applyProtection="1">
      <alignment horizontal="center" vertical="center"/>
      <protection locked="0"/>
    </xf>
    <xf numFmtId="20" fontId="3" fillId="0" borderId="13" xfId="47" applyNumberFormat="1" applyFont="1" applyFill="1" applyBorder="1" applyAlignment="1" applyProtection="1">
      <alignment horizontal="center" vertical="center"/>
      <protection locked="0"/>
    </xf>
    <xf numFmtId="20" fontId="3" fillId="0" borderId="18" xfId="47" applyNumberFormat="1" applyFont="1" applyFill="1" applyBorder="1" applyAlignment="1" applyProtection="1">
      <alignment horizontal="center" vertical="center"/>
      <protection locked="0"/>
    </xf>
    <xf numFmtId="20" fontId="3" fillId="0" borderId="36" xfId="47" applyNumberFormat="1" applyFont="1" applyFill="1" applyBorder="1" applyAlignment="1" applyProtection="1">
      <alignment horizontal="center" vertical="center"/>
      <protection locked="0"/>
    </xf>
    <xf numFmtId="20" fontId="3" fillId="0" borderId="18" xfId="47" applyNumberFormat="1" applyFont="1" applyFill="1" applyBorder="1" applyAlignment="1">
      <alignment horizontal="center" vertical="center"/>
      <protection/>
    </xf>
    <xf numFmtId="20" fontId="0" fillId="0" borderId="18" xfId="47" applyNumberFormat="1" applyFill="1" applyBorder="1" applyAlignment="1" applyProtection="1">
      <alignment horizontal="center" vertical="center"/>
      <protection locked="0"/>
    </xf>
    <xf numFmtId="0" fontId="3" fillId="0" borderId="39" xfId="47" applyFont="1" applyFill="1" applyBorder="1" applyProtection="1">
      <alignment/>
      <protection locked="0"/>
    </xf>
    <xf numFmtId="20" fontId="0" fillId="0" borderId="40" xfId="47" applyNumberFormat="1" applyFill="1" applyBorder="1" applyAlignment="1" applyProtection="1">
      <alignment horizontal="center" vertical="center"/>
      <protection locked="0"/>
    </xf>
    <xf numFmtId="0" fontId="0" fillId="0" borderId="49" xfId="47" applyFill="1" applyBorder="1" applyAlignment="1">
      <alignment horizontal="center" vertical="center"/>
      <protection/>
    </xf>
    <xf numFmtId="0" fontId="0" fillId="0" borderId="30" xfId="47" applyFill="1" applyBorder="1">
      <alignment/>
      <protection/>
    </xf>
    <xf numFmtId="0" fontId="0" fillId="0" borderId="49" xfId="47" applyFont="1" applyFill="1" applyBorder="1" applyAlignment="1">
      <alignment wrapText="1"/>
      <protection/>
    </xf>
    <xf numFmtId="0" fontId="0" fillId="0" borderId="46" xfId="47" applyFill="1" applyBorder="1" applyAlignment="1" applyProtection="1">
      <alignment horizontal="center"/>
      <protection locked="0"/>
    </xf>
    <xf numFmtId="20" fontId="0" fillId="0" borderId="40" xfId="47" applyNumberFormat="1" applyFill="1" applyBorder="1" applyAlignment="1">
      <alignment horizontal="center" vertical="center"/>
      <protection/>
    </xf>
    <xf numFmtId="0" fontId="0" fillId="0" borderId="33" xfId="47" applyFill="1" applyBorder="1" applyAlignment="1">
      <alignment horizontal="center"/>
      <protection/>
    </xf>
    <xf numFmtId="0" fontId="3" fillId="0" borderId="32" xfId="47" applyFont="1" applyFill="1" applyBorder="1" applyAlignment="1" applyProtection="1">
      <alignment horizontal="center"/>
      <protection locked="0"/>
    </xf>
    <xf numFmtId="20" fontId="0" fillId="0" borderId="48" xfId="47" applyNumberFormat="1" applyFill="1" applyBorder="1" applyAlignment="1">
      <alignment horizontal="center" vertical="center"/>
      <protection/>
    </xf>
    <xf numFmtId="0" fontId="0" fillId="0" borderId="30" xfId="47" applyFill="1" applyBorder="1" applyProtection="1">
      <alignment/>
      <protection locked="0"/>
    </xf>
    <xf numFmtId="49" fontId="0" fillId="0" borderId="33" xfId="47" applyNumberFormat="1" applyFont="1" applyFill="1" applyBorder="1" applyAlignment="1">
      <alignment horizontal="left" wrapText="1"/>
      <protection/>
    </xf>
    <xf numFmtId="0" fontId="0" fillId="0" borderId="33" xfId="47" applyFill="1" applyBorder="1">
      <alignment/>
      <protection/>
    </xf>
    <xf numFmtId="0" fontId="0" fillId="0" borderId="44" xfId="47" applyFill="1" applyBorder="1" applyProtection="1">
      <alignment/>
      <protection locked="0"/>
    </xf>
    <xf numFmtId="0" fontId="0" fillId="0" borderId="50" xfId="47" applyFill="1" applyBorder="1" applyProtection="1">
      <alignment/>
      <protection locked="0"/>
    </xf>
    <xf numFmtId="0" fontId="0" fillId="0" borderId="51" xfId="47" applyFill="1" applyBorder="1" applyProtection="1">
      <alignment/>
      <protection locked="0"/>
    </xf>
    <xf numFmtId="0" fontId="0" fillId="0" borderId="47" xfId="47" applyFont="1" applyFill="1" applyBorder="1" applyAlignment="1">
      <alignment wrapText="1"/>
      <protection/>
    </xf>
    <xf numFmtId="49" fontId="0" fillId="0" borderId="47" xfId="47" applyNumberFormat="1" applyFont="1" applyFill="1" applyBorder="1" applyAlignment="1">
      <alignment horizontal="left" wrapText="1"/>
      <protection/>
    </xf>
    <xf numFmtId="49" fontId="0" fillId="0" borderId="45" xfId="47" applyNumberFormat="1" applyFont="1" applyFill="1" applyBorder="1" applyAlignment="1">
      <alignment horizontal="left" wrapText="1"/>
      <protection/>
    </xf>
    <xf numFmtId="0" fontId="0" fillId="0" borderId="17" xfId="47" applyFill="1" applyBorder="1">
      <alignment/>
      <protection/>
    </xf>
    <xf numFmtId="20" fontId="0" fillId="0" borderId="36" xfId="47" applyNumberFormat="1" applyFill="1" applyBorder="1" applyAlignment="1" applyProtection="1">
      <alignment horizontal="center" vertical="center"/>
      <protection locked="0"/>
    </xf>
    <xf numFmtId="0" fontId="0" fillId="0" borderId="45" xfId="47" applyFill="1" applyBorder="1" applyAlignment="1" applyProtection="1">
      <alignment horizontal="center" vertical="center"/>
      <protection locked="0"/>
    </xf>
    <xf numFmtId="0" fontId="0" fillId="0" borderId="33" xfId="47" applyFill="1" applyBorder="1" applyAlignment="1" applyProtection="1">
      <alignment horizontal="center" vertical="center"/>
      <protection locked="0"/>
    </xf>
    <xf numFmtId="0" fontId="0" fillId="0" borderId="32" xfId="47" applyFill="1" applyBorder="1" applyAlignment="1" applyProtection="1">
      <alignment horizontal="center" vertical="center"/>
      <protection locked="0"/>
    </xf>
    <xf numFmtId="0" fontId="0" fillId="0" borderId="47" xfId="47" applyFill="1" applyBorder="1" applyAlignment="1" applyProtection="1">
      <alignment horizontal="center" vertical="center"/>
      <protection locked="0"/>
    </xf>
    <xf numFmtId="20" fontId="0" fillId="0" borderId="25" xfId="47" applyNumberFormat="1" applyFill="1" applyBorder="1" applyAlignment="1" applyProtection="1">
      <alignment horizontal="center" vertical="center"/>
      <protection locked="0"/>
    </xf>
    <xf numFmtId="0" fontId="0" fillId="0" borderId="33" xfId="47" applyFont="1" applyFill="1" applyBorder="1" applyProtection="1">
      <alignment/>
      <protection locked="0"/>
    </xf>
    <xf numFmtId="49" fontId="0" fillId="0" borderId="30" xfId="47" applyNumberFormat="1" applyFont="1" applyFill="1" applyBorder="1" applyAlignment="1">
      <alignment horizontal="left" wrapText="1"/>
      <protection/>
    </xf>
    <xf numFmtId="0" fontId="0" fillId="0" borderId="37" xfId="47" applyFill="1" applyBorder="1" applyProtection="1">
      <alignment/>
      <protection locked="0"/>
    </xf>
    <xf numFmtId="20" fontId="0" fillId="0" borderId="18" xfId="47" applyNumberFormat="1" applyFill="1" applyBorder="1" applyAlignment="1">
      <alignment horizontal="center" vertical="center"/>
      <protection/>
    </xf>
    <xf numFmtId="0" fontId="0" fillId="0" borderId="32" xfId="47" applyFill="1" applyBorder="1" applyAlignment="1">
      <alignment horizontal="center" vertical="center"/>
      <protection/>
    </xf>
    <xf numFmtId="20" fontId="0" fillId="0" borderId="32" xfId="47" applyNumberFormat="1" applyFill="1" applyBorder="1" applyAlignment="1" applyProtection="1">
      <alignment horizontal="center" vertical="center"/>
      <protection locked="0"/>
    </xf>
    <xf numFmtId="0" fontId="0" fillId="0" borderId="46" xfId="47" applyFont="1" applyFill="1" applyBorder="1" applyAlignment="1">
      <alignment wrapText="1"/>
      <protection/>
    </xf>
    <xf numFmtId="0" fontId="0" fillId="0" borderId="47" xfId="47" applyFill="1" applyBorder="1" applyProtection="1">
      <alignment/>
      <protection locked="0"/>
    </xf>
    <xf numFmtId="0" fontId="0" fillId="0" borderId="17" xfId="47" applyFill="1" applyBorder="1" applyProtection="1">
      <alignment/>
      <protection locked="0"/>
    </xf>
    <xf numFmtId="0" fontId="0" fillId="0" borderId="33" xfId="47" applyFill="1" applyBorder="1" applyProtection="1">
      <alignment/>
      <protection locked="0"/>
    </xf>
    <xf numFmtId="0" fontId="0" fillId="0" borderId="37" xfId="47" applyFont="1" applyFill="1" applyBorder="1" applyAlignment="1">
      <alignment wrapText="1"/>
      <protection/>
    </xf>
    <xf numFmtId="0" fontId="0" fillId="0" borderId="17" xfId="47" applyFill="1" applyBorder="1" applyAlignment="1" applyProtection="1">
      <alignment horizontal="center" vertical="center"/>
      <protection locked="0"/>
    </xf>
    <xf numFmtId="0" fontId="0" fillId="0" borderId="11" xfId="47" applyFill="1" applyBorder="1" applyAlignment="1" applyProtection="1">
      <alignment horizontal="center" vertical="center"/>
      <protection locked="0"/>
    </xf>
    <xf numFmtId="20" fontId="0" fillId="0" borderId="13" xfId="47" applyNumberFormat="1" applyFill="1" applyBorder="1" applyAlignment="1">
      <alignment horizontal="center" vertical="center"/>
      <protection/>
    </xf>
    <xf numFmtId="0" fontId="0" fillId="0" borderId="30" xfId="47" applyFont="1" applyFill="1" applyBorder="1">
      <alignment/>
      <protection/>
    </xf>
    <xf numFmtId="0" fontId="0" fillId="0" borderId="32" xfId="47" applyFill="1" applyBorder="1">
      <alignment/>
      <protection/>
    </xf>
    <xf numFmtId="0" fontId="0" fillId="0" borderId="52" xfId="47" applyFill="1" applyBorder="1" applyAlignment="1">
      <alignment horizontal="center" vertical="center"/>
      <protection/>
    </xf>
    <xf numFmtId="0" fontId="0" fillId="0" borderId="53" xfId="47" applyFill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15" xfId="47" applyFont="1" applyFill="1" applyBorder="1" applyAlignment="1">
      <alignment horizontal="right" wrapText="1"/>
      <protection/>
    </xf>
    <xf numFmtId="0" fontId="0" fillId="0" borderId="14" xfId="47" applyFont="1" applyFill="1" applyBorder="1" applyAlignment="1">
      <alignment horizontal="right" wrapText="1"/>
      <protection/>
    </xf>
    <xf numFmtId="0" fontId="0" fillId="0" borderId="14" xfId="47" applyFont="1" applyFill="1" applyBorder="1" applyAlignment="1" applyProtection="1">
      <alignment horizontal="right"/>
      <protection locked="0"/>
    </xf>
    <xf numFmtId="0" fontId="0" fillId="0" borderId="54" xfId="47" applyFill="1" applyBorder="1" applyProtection="1">
      <alignment/>
      <protection locked="0"/>
    </xf>
    <xf numFmtId="0" fontId="0" fillId="0" borderId="55" xfId="47" applyFont="1" applyFill="1" applyBorder="1" applyAlignment="1">
      <alignment horizontal="right" wrapText="1"/>
      <protection/>
    </xf>
    <xf numFmtId="0" fontId="0" fillId="0" borderId="35" xfId="47" applyFont="1" applyFill="1" applyBorder="1" applyAlignment="1">
      <alignment horizontal="right" wrapText="1"/>
      <protection/>
    </xf>
    <xf numFmtId="0" fontId="0" fillId="0" borderId="31" xfId="47" applyFont="1" applyFill="1" applyBorder="1" applyProtection="1">
      <alignment/>
      <protection locked="0"/>
    </xf>
    <xf numFmtId="0" fontId="0" fillId="0" borderId="50" xfId="47" applyFill="1" applyBorder="1">
      <alignment/>
      <protection/>
    </xf>
    <xf numFmtId="0" fontId="0" fillId="0" borderId="45" xfId="47" applyFont="1" applyFill="1" applyBorder="1">
      <alignment/>
      <protection/>
    </xf>
    <xf numFmtId="20" fontId="0" fillId="0" borderId="36" xfId="47" applyNumberFormat="1" applyFill="1" applyBorder="1" applyAlignment="1">
      <alignment horizontal="center" vertical="center"/>
      <protection/>
    </xf>
    <xf numFmtId="20" fontId="0" fillId="0" borderId="25" xfId="47" applyNumberFormat="1" applyFill="1" applyBorder="1" applyAlignment="1">
      <alignment horizontal="center" vertical="center"/>
      <protection/>
    </xf>
    <xf numFmtId="0" fontId="0" fillId="0" borderId="46" xfId="47" applyFont="1" applyFill="1" applyBorder="1" applyAlignment="1" applyProtection="1">
      <alignment horizontal="center" vertical="center"/>
      <protection locked="0"/>
    </xf>
    <xf numFmtId="0" fontId="0" fillId="0" borderId="33" xfId="47" applyFill="1" applyBorder="1" applyAlignment="1">
      <alignment horizontal="center" vertical="center"/>
      <protection/>
    </xf>
    <xf numFmtId="0" fontId="0" fillId="0" borderId="46" xfId="47" applyFont="1" applyFill="1" applyBorder="1" applyAlignment="1" applyProtection="1">
      <alignment horizontal="center" vertical="center"/>
      <protection locked="0"/>
    </xf>
    <xf numFmtId="47" fontId="0" fillId="0" borderId="40" xfId="0" applyNumberFormat="1" applyFill="1" applyBorder="1" applyAlignment="1">
      <alignment horizontal="center"/>
    </xf>
    <xf numFmtId="0" fontId="0" fillId="0" borderId="56" xfId="47" applyFill="1" applyBorder="1" applyAlignment="1" applyProtection="1">
      <alignment horizontal="center" vertical="center"/>
      <protection locked="0"/>
    </xf>
    <xf numFmtId="0" fontId="0" fillId="0" borderId="39" xfId="47" applyFill="1" applyBorder="1" applyProtection="1">
      <alignment/>
      <protection locked="0"/>
    </xf>
    <xf numFmtId="0" fontId="0" fillId="0" borderId="16" xfId="47" applyFont="1" applyFill="1" applyBorder="1" applyAlignment="1">
      <alignment horizontal="right" wrapText="1"/>
      <protection/>
    </xf>
    <xf numFmtId="0" fontId="0" fillId="0" borderId="42" xfId="47" applyFont="1" applyFill="1" applyBorder="1" applyAlignment="1">
      <alignment horizontal="right" wrapText="1"/>
      <protection/>
    </xf>
    <xf numFmtId="0" fontId="0" fillId="0" borderId="30" xfId="47" applyFont="1" applyFill="1" applyBorder="1" applyProtection="1">
      <alignment/>
      <protection locked="0"/>
    </xf>
    <xf numFmtId="0" fontId="0" fillId="0" borderId="33" xfId="47" applyFont="1" applyFill="1" applyBorder="1" applyAlignment="1" applyProtection="1">
      <alignment horizontal="center" vertical="center"/>
      <protection locked="0"/>
    </xf>
    <xf numFmtId="0" fontId="0" fillId="0" borderId="46" xfId="47" applyFill="1" applyBorder="1">
      <alignment/>
      <protection/>
    </xf>
    <xf numFmtId="47" fontId="0" fillId="0" borderId="41" xfId="0" applyNumberFormat="1" applyFill="1" applyBorder="1" applyAlignment="1">
      <alignment horizontal="right"/>
    </xf>
    <xf numFmtId="0" fontId="0" fillId="0" borderId="57" xfId="47" applyFill="1" applyBorder="1" applyAlignment="1" applyProtection="1">
      <alignment horizontal="center"/>
      <protection locked="0"/>
    </xf>
    <xf numFmtId="20" fontId="0" fillId="0" borderId="48" xfId="47" applyNumberFormat="1" applyFill="1" applyBorder="1" applyAlignment="1" applyProtection="1">
      <alignment horizontal="center"/>
      <protection locked="0"/>
    </xf>
    <xf numFmtId="20" fontId="0" fillId="0" borderId="13" xfId="47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33" xfId="47" applyFont="1" applyFill="1" applyBorder="1">
      <alignment/>
      <protection/>
    </xf>
    <xf numFmtId="0" fontId="0" fillId="0" borderId="14" xfId="47" applyFont="1" applyFill="1" applyBorder="1" applyAlignment="1">
      <alignment horizontal="center" wrapText="1"/>
      <protection/>
    </xf>
    <xf numFmtId="0" fontId="0" fillId="0" borderId="14" xfId="47" applyFont="1" applyFill="1" applyBorder="1" applyAlignment="1" applyProtection="1">
      <alignment horizontal="center"/>
      <protection locked="0"/>
    </xf>
    <xf numFmtId="0" fontId="0" fillId="0" borderId="15" xfId="47" applyFont="1" applyFill="1" applyBorder="1" applyAlignment="1">
      <alignment horizontal="center" wrapText="1"/>
      <protection/>
    </xf>
    <xf numFmtId="0" fontId="0" fillId="0" borderId="55" xfId="47" applyFont="1" applyFill="1" applyBorder="1" applyAlignment="1">
      <alignment horizontal="center" wrapText="1"/>
      <protection/>
    </xf>
    <xf numFmtId="0" fontId="0" fillId="0" borderId="35" xfId="47" applyFont="1" applyFill="1" applyBorder="1" applyAlignment="1">
      <alignment horizontal="center" wrapText="1"/>
      <protection/>
    </xf>
    <xf numFmtId="0" fontId="0" fillId="0" borderId="26" xfId="47" applyFont="1" applyFill="1" applyBorder="1" applyAlignment="1">
      <alignment horizontal="center" wrapText="1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58" xfId="0" applyFont="1" applyFill="1" applyBorder="1" applyAlignment="1">
      <alignment horizontal="center" vertical="center"/>
    </xf>
    <xf numFmtId="20" fontId="0" fillId="0" borderId="19" xfId="47" applyNumberFormat="1" applyFill="1" applyBorder="1" applyAlignment="1">
      <alignment horizontal="center" vertical="center"/>
      <protection/>
    </xf>
    <xf numFmtId="0" fontId="0" fillId="0" borderId="46" xfId="47" applyFont="1" applyFill="1" applyBorder="1">
      <alignment/>
      <protection/>
    </xf>
    <xf numFmtId="0" fontId="2" fillId="0" borderId="3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0" fontId="0" fillId="0" borderId="32" xfId="47" applyNumberForma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26" xfId="47" applyFont="1" applyFill="1" applyBorder="1" applyAlignment="1">
      <alignment horizontal="right" wrapText="1"/>
      <protection/>
    </xf>
    <xf numFmtId="0" fontId="0" fillId="0" borderId="15" xfId="47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0" fillId="0" borderId="61" xfId="47" applyFont="1" applyFill="1" applyBorder="1" applyAlignment="1">
      <alignment horizontal="right" wrapText="1"/>
      <protection/>
    </xf>
    <xf numFmtId="0" fontId="0" fillId="0" borderId="55" xfId="47" applyFont="1" applyFill="1" applyBorder="1" applyAlignment="1" applyProtection="1">
      <alignment horizontal="right"/>
      <protection locked="0"/>
    </xf>
    <xf numFmtId="0" fontId="0" fillId="0" borderId="14" xfId="47" applyFont="1" applyFill="1" applyBorder="1">
      <alignment/>
      <protection/>
    </xf>
    <xf numFmtId="0" fontId="0" fillId="0" borderId="0" xfId="47" applyFont="1" applyFill="1" applyBorder="1" applyAlignment="1">
      <alignment horizontal="center" wrapText="1"/>
      <protection/>
    </xf>
    <xf numFmtId="49" fontId="0" fillId="0" borderId="0" xfId="47" applyNumberFormat="1" applyFont="1" applyFill="1" applyBorder="1" applyAlignment="1">
      <alignment horizontal="left" wrapText="1"/>
      <protection/>
    </xf>
    <xf numFmtId="0" fontId="0" fillId="0" borderId="47" xfId="47" applyFill="1" applyBorder="1">
      <alignment/>
      <protection/>
    </xf>
    <xf numFmtId="0" fontId="0" fillId="0" borderId="49" xfId="0" applyFill="1" applyBorder="1" applyAlignment="1">
      <alignment horizontal="center" vertical="center" wrapText="1"/>
    </xf>
    <xf numFmtId="0" fontId="0" fillId="0" borderId="62" xfId="47" applyFont="1" applyFill="1" applyBorder="1" applyAlignment="1">
      <alignment wrapText="1"/>
      <protection/>
    </xf>
    <xf numFmtId="0" fontId="0" fillId="0" borderId="33" xfId="0" applyFont="1" applyFill="1" applyBorder="1" applyAlignment="1">
      <alignment/>
    </xf>
    <xf numFmtId="0" fontId="0" fillId="0" borderId="39" xfId="47" applyFill="1" applyBorder="1">
      <alignment/>
      <protection/>
    </xf>
    <xf numFmtId="49" fontId="0" fillId="0" borderId="49" xfId="47" applyNumberFormat="1" applyFont="1" applyFill="1" applyBorder="1" applyAlignment="1">
      <alignment horizontal="left" wrapText="1"/>
      <protection/>
    </xf>
    <xf numFmtId="0" fontId="0" fillId="0" borderId="49" xfId="47" applyFont="1" applyFill="1" applyBorder="1">
      <alignment/>
      <protection/>
    </xf>
    <xf numFmtId="0" fontId="0" fillId="0" borderId="27" xfId="47" applyFill="1" applyBorder="1">
      <alignment/>
      <protection/>
    </xf>
    <xf numFmtId="0" fontId="0" fillId="0" borderId="31" xfId="47" applyFill="1" applyBorder="1">
      <alignment/>
      <protection/>
    </xf>
    <xf numFmtId="0" fontId="0" fillId="0" borderId="39" xfId="0" applyFill="1" applyBorder="1" applyAlignment="1">
      <alignment/>
    </xf>
    <xf numFmtId="0" fontId="0" fillId="0" borderId="63" xfId="47" applyFill="1" applyBorder="1" applyProtection="1">
      <alignment/>
      <protection locked="0"/>
    </xf>
    <xf numFmtId="0" fontId="0" fillId="0" borderId="11" xfId="47" applyFill="1" applyBorder="1" applyProtection="1">
      <alignment/>
      <protection locked="0"/>
    </xf>
    <xf numFmtId="0" fontId="0" fillId="0" borderId="17" xfId="47" applyFont="1" applyFill="1" applyBorder="1" applyProtection="1">
      <alignment/>
      <protection locked="0"/>
    </xf>
    <xf numFmtId="0" fontId="0" fillId="0" borderId="0" xfId="47" applyFill="1" applyBorder="1" applyProtection="1">
      <alignment/>
      <protection locked="0"/>
    </xf>
    <xf numFmtId="0" fontId="0" fillId="0" borderId="44" xfId="47" applyFill="1" applyBorder="1">
      <alignment/>
      <protection/>
    </xf>
    <xf numFmtId="0" fontId="3" fillId="0" borderId="37" xfId="47" applyFont="1" applyFill="1" applyBorder="1" applyProtection="1">
      <alignment/>
      <protection locked="0"/>
    </xf>
    <xf numFmtId="0" fontId="0" fillId="0" borderId="57" xfId="47" applyFill="1" applyBorder="1">
      <alignment/>
      <protection/>
    </xf>
    <xf numFmtId="0" fontId="0" fillId="0" borderId="46" xfId="47" applyFill="1" applyBorder="1" applyAlignment="1">
      <alignment horizontal="center" vertical="center"/>
      <protection/>
    </xf>
    <xf numFmtId="20" fontId="0" fillId="0" borderId="33" xfId="47" applyNumberForma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62" xfId="47" applyFill="1" applyBorder="1" applyAlignment="1" applyProtection="1">
      <alignment horizontal="center"/>
      <protection locked="0"/>
    </xf>
    <xf numFmtId="0" fontId="0" fillId="0" borderId="30" xfId="47" applyFill="1" applyBorder="1" applyAlignment="1" applyProtection="1">
      <alignment horizontal="center" vertical="center"/>
      <protection locked="0"/>
    </xf>
    <xf numFmtId="0" fontId="0" fillId="0" borderId="52" xfId="47" applyFill="1" applyBorder="1" applyAlignment="1" applyProtection="1">
      <alignment horizontal="center" vertical="center"/>
      <protection locked="0"/>
    </xf>
    <xf numFmtId="0" fontId="0" fillId="0" borderId="47" xfId="47" applyFill="1" applyBorder="1" applyAlignment="1">
      <alignment horizontal="center" vertical="center"/>
      <protection/>
    </xf>
    <xf numFmtId="0" fontId="3" fillId="0" borderId="46" xfId="47" applyFont="1" applyFill="1" applyBorder="1" applyAlignment="1" applyProtection="1">
      <alignment horizontal="center"/>
      <protection locked="0"/>
    </xf>
    <xf numFmtId="0" fontId="0" fillId="0" borderId="49" xfId="47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 wrapText="1"/>
    </xf>
    <xf numFmtId="20" fontId="0" fillId="0" borderId="64" xfId="47" applyNumberFormat="1" applyFill="1" applyBorder="1" applyAlignment="1" applyProtection="1">
      <alignment horizontal="center"/>
      <protection locked="0"/>
    </xf>
    <xf numFmtId="20" fontId="0" fillId="0" borderId="13" xfId="47" applyNumberFormat="1" applyFont="1" applyFill="1" applyBorder="1" applyAlignment="1" applyProtection="1">
      <alignment horizontal="center" vertical="center"/>
      <protection locked="0"/>
    </xf>
    <xf numFmtId="20" fontId="3" fillId="0" borderId="25" xfId="47" applyNumberFormat="1" applyFont="1" applyFill="1" applyBorder="1" applyAlignment="1">
      <alignment horizontal="center" vertical="center"/>
      <protection/>
    </xf>
    <xf numFmtId="20" fontId="0" fillId="0" borderId="0" xfId="47" applyNumberFormat="1" applyFill="1" applyBorder="1" applyAlignment="1" applyProtection="1">
      <alignment horizontal="center" vertical="center"/>
      <protection locked="0"/>
    </xf>
    <xf numFmtId="0" fontId="0" fillId="0" borderId="0" xfId="47" applyFont="1" applyFill="1" applyBorder="1">
      <alignment/>
      <protection/>
    </xf>
    <xf numFmtId="0" fontId="0" fillId="0" borderId="15" xfId="47" applyFont="1" applyFill="1" applyBorder="1">
      <alignment/>
      <protection/>
    </xf>
    <xf numFmtId="0" fontId="0" fillId="0" borderId="46" xfId="47" applyFont="1" applyFill="1" applyBorder="1" applyProtection="1">
      <alignment/>
      <protection locked="0"/>
    </xf>
    <xf numFmtId="0" fontId="0" fillId="0" borderId="0" xfId="47" applyFont="1" applyFill="1" applyBorder="1">
      <alignment/>
      <protection/>
    </xf>
    <xf numFmtId="0" fontId="0" fillId="0" borderId="44" xfId="47" applyFont="1" applyFill="1" applyBorder="1">
      <alignment/>
      <protection/>
    </xf>
    <xf numFmtId="0" fontId="3" fillId="0" borderId="50" xfId="47" applyFont="1" applyFill="1" applyBorder="1" applyProtection="1">
      <alignment/>
      <protection locked="0"/>
    </xf>
    <xf numFmtId="0" fontId="3" fillId="0" borderId="31" xfId="47" applyFont="1" applyFill="1" applyBorder="1">
      <alignment/>
      <protection/>
    </xf>
    <xf numFmtId="0" fontId="0" fillId="0" borderId="43" xfId="47" applyFill="1" applyBorder="1" applyProtection="1">
      <alignment/>
      <protection locked="0"/>
    </xf>
    <xf numFmtId="0" fontId="0" fillId="0" borderId="44" xfId="47" applyFont="1" applyFill="1" applyBorder="1" applyProtection="1">
      <alignment/>
      <protection locked="0"/>
    </xf>
    <xf numFmtId="0" fontId="0" fillId="0" borderId="50" xfId="47" applyFont="1" applyFill="1" applyBorder="1">
      <alignment/>
      <protection/>
    </xf>
    <xf numFmtId="0" fontId="0" fillId="0" borderId="51" xfId="47" applyFill="1" applyBorder="1">
      <alignment/>
      <protection/>
    </xf>
    <xf numFmtId="0" fontId="3" fillId="0" borderId="17" xfId="47" applyFont="1" applyFill="1" applyBorder="1" applyAlignment="1" applyProtection="1">
      <alignment horizontal="center"/>
      <protection locked="0"/>
    </xf>
    <xf numFmtId="0" fontId="0" fillId="0" borderId="19" xfId="47" applyFont="1" applyFill="1" applyBorder="1" applyAlignment="1" applyProtection="1">
      <alignment horizontal="center"/>
      <protection locked="0"/>
    </xf>
    <xf numFmtId="0" fontId="3" fillId="0" borderId="46" xfId="47" applyFont="1" applyFill="1" applyBorder="1" applyAlignment="1">
      <alignment horizontal="center"/>
      <protection/>
    </xf>
    <xf numFmtId="0" fontId="0" fillId="0" borderId="46" xfId="47" applyFill="1" applyBorder="1" applyAlignment="1">
      <alignment horizontal="center"/>
      <protection/>
    </xf>
    <xf numFmtId="0" fontId="0" fillId="0" borderId="45" xfId="47" applyFill="1" applyBorder="1" applyAlignment="1" applyProtection="1">
      <alignment horizontal="center"/>
      <protection locked="0"/>
    </xf>
    <xf numFmtId="0" fontId="0" fillId="0" borderId="11" xfId="47" applyFont="1" applyFill="1" applyBorder="1" applyAlignment="1">
      <alignment horizontal="center" vertical="center"/>
      <protection/>
    </xf>
    <xf numFmtId="20" fontId="0" fillId="0" borderId="45" xfId="47" applyNumberFormat="1" applyFill="1" applyBorder="1" applyAlignment="1" applyProtection="1">
      <alignment horizontal="center" vertical="center"/>
      <protection locked="0"/>
    </xf>
    <xf numFmtId="20" fontId="3" fillId="0" borderId="13" xfId="47" applyNumberFormat="1" applyFont="1" applyFill="1" applyBorder="1" applyAlignment="1" applyProtection="1">
      <alignment horizontal="center"/>
      <protection locked="0"/>
    </xf>
    <xf numFmtId="20" fontId="0" fillId="0" borderId="36" xfId="47" applyNumberFormat="1" applyFont="1" applyFill="1" applyBorder="1" applyAlignment="1" applyProtection="1">
      <alignment horizontal="center" vertical="center"/>
      <protection locked="0"/>
    </xf>
    <xf numFmtId="20" fontId="0" fillId="0" borderId="19" xfId="47" applyNumberFormat="1" applyFill="1" applyBorder="1" applyAlignment="1" applyProtection="1">
      <alignment horizontal="center" vertical="center"/>
      <protection locked="0"/>
    </xf>
    <xf numFmtId="47" fontId="0" fillId="24" borderId="30" xfId="0" applyNumberFormat="1" applyFill="1" applyBorder="1" applyAlignment="1" applyProtection="1">
      <alignment horizontal="center"/>
      <protection locked="0"/>
    </xf>
    <xf numFmtId="47" fontId="0" fillId="24" borderId="31" xfId="0" applyNumberFormat="1" applyFill="1" applyBorder="1" applyAlignment="1" applyProtection="1">
      <alignment horizontal="center"/>
      <protection locked="0"/>
    </xf>
    <xf numFmtId="0" fontId="3" fillId="0" borderId="49" xfId="47" applyFont="1" applyFill="1" applyBorder="1" applyAlignment="1" applyProtection="1">
      <alignment horizontal="center" vertical="center"/>
      <protection locked="0"/>
    </xf>
    <xf numFmtId="47" fontId="0" fillId="0" borderId="4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7" fontId="0" fillId="0" borderId="15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47" fontId="0" fillId="0" borderId="18" xfId="0" applyNumberFormat="1" applyFill="1" applyBorder="1" applyAlignment="1">
      <alignment/>
    </xf>
    <xf numFmtId="47" fontId="0" fillId="0" borderId="25" xfId="0" applyNumberFormat="1" applyFill="1" applyBorder="1" applyAlignment="1">
      <alignment/>
    </xf>
    <xf numFmtId="47" fontId="0" fillId="0" borderId="40" xfId="0" applyNumberFormat="1" applyFill="1" applyBorder="1" applyAlignment="1">
      <alignment/>
    </xf>
    <xf numFmtId="0" fontId="0" fillId="0" borderId="57" xfId="47" applyFill="1" applyBorder="1" applyAlignment="1" applyProtection="1">
      <alignment horizontal="center" vertical="center"/>
      <protection locked="0"/>
    </xf>
    <xf numFmtId="20" fontId="3" fillId="0" borderId="48" xfId="47" applyNumberFormat="1" applyFont="1" applyFill="1" applyBorder="1" applyAlignment="1" applyProtection="1">
      <alignment horizontal="center" vertical="center"/>
      <protection locked="0"/>
    </xf>
    <xf numFmtId="20" fontId="3" fillId="0" borderId="40" xfId="47" applyNumberFormat="1" applyFont="1" applyFill="1" applyBorder="1" applyAlignment="1">
      <alignment horizontal="center" vertical="center"/>
      <protection/>
    </xf>
    <xf numFmtId="20" fontId="3" fillId="0" borderId="13" xfId="47" applyNumberFormat="1" applyFont="1" applyFill="1" applyBorder="1" applyAlignment="1">
      <alignment horizontal="center" vertical="center"/>
      <protection/>
    </xf>
    <xf numFmtId="0" fontId="0" fillId="0" borderId="33" xfId="47" applyFill="1" applyBorder="1" applyAlignment="1" applyProtection="1">
      <alignment horizontal="center"/>
      <protection locked="0"/>
    </xf>
    <xf numFmtId="0" fontId="0" fillId="0" borderId="49" xfId="47" applyFill="1" applyBorder="1" applyAlignment="1" applyProtection="1">
      <alignment horizontal="center"/>
      <protection locked="0"/>
    </xf>
    <xf numFmtId="0" fontId="0" fillId="0" borderId="33" xfId="47" applyFont="1" applyFill="1" applyBorder="1" applyAlignment="1" applyProtection="1">
      <alignment horizontal="center"/>
      <protection locked="0"/>
    </xf>
    <xf numFmtId="0" fontId="0" fillId="0" borderId="48" xfId="0" applyFill="1" applyBorder="1" applyAlignment="1">
      <alignment/>
    </xf>
    <xf numFmtId="49" fontId="0" fillId="0" borderId="46" xfId="47" applyNumberFormat="1" applyFont="1" applyFill="1" applyBorder="1" applyAlignment="1">
      <alignment horizontal="left" wrapText="1"/>
      <protection/>
    </xf>
    <xf numFmtId="49" fontId="0" fillId="0" borderId="37" xfId="47" applyNumberFormat="1" applyFont="1" applyFill="1" applyBorder="1" applyAlignment="1">
      <alignment horizontal="left" wrapText="1"/>
      <protection/>
    </xf>
    <xf numFmtId="0" fontId="0" fillId="0" borderId="17" xfId="47" applyFont="1" applyFill="1" applyBorder="1">
      <alignment/>
      <protection/>
    </xf>
    <xf numFmtId="0" fontId="0" fillId="0" borderId="47" xfId="47" applyFill="1" applyBorder="1" applyAlignment="1">
      <alignment horizontal="center"/>
      <protection/>
    </xf>
    <xf numFmtId="20" fontId="0" fillId="0" borderId="52" xfId="47" applyNumberFormat="1" applyFill="1" applyBorder="1" applyAlignment="1" applyProtection="1">
      <alignment horizontal="center" vertical="center"/>
      <protection locked="0"/>
    </xf>
    <xf numFmtId="0" fontId="0" fillId="0" borderId="19" xfId="47" applyFill="1" applyBorder="1" applyAlignment="1">
      <alignment horizontal="center" vertical="center"/>
      <protection/>
    </xf>
    <xf numFmtId="0" fontId="0" fillId="0" borderId="32" xfId="47" applyFont="1" applyFill="1" applyBorder="1" applyAlignment="1">
      <alignment horizontal="center" vertical="center"/>
      <protection/>
    </xf>
    <xf numFmtId="47" fontId="0" fillId="0" borderId="16" xfId="0" applyNumberFormat="1" applyFont="1" applyFill="1" applyBorder="1" applyAlignment="1" applyProtection="1">
      <alignment horizontal="center"/>
      <protection locked="0"/>
    </xf>
    <xf numFmtId="47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0" xfId="47" applyFont="1" applyFill="1" applyBorder="1" applyAlignment="1">
      <alignment horizontal="right" wrapText="1"/>
      <protection/>
    </xf>
    <xf numFmtId="47" fontId="0" fillId="0" borderId="18" xfId="0" applyNumberFormat="1" applyFill="1" applyBorder="1" applyAlignment="1">
      <alignment vertical="center" wrapText="1"/>
    </xf>
    <xf numFmtId="0" fontId="0" fillId="0" borderId="64" xfId="0" applyFill="1" applyBorder="1" applyAlignment="1">
      <alignment horizontal="center" vertical="center" wrapText="1"/>
    </xf>
    <xf numFmtId="47" fontId="0" fillId="0" borderId="18" xfId="0" applyNumberFormat="1" applyFont="1" applyFill="1" applyBorder="1" applyAlignment="1">
      <alignment/>
    </xf>
    <xf numFmtId="47" fontId="0" fillId="0" borderId="16" xfId="0" applyNumberFormat="1" applyFill="1" applyBorder="1" applyAlignment="1">
      <alignment horizontal="center"/>
    </xf>
    <xf numFmtId="47" fontId="0" fillId="0" borderId="16" xfId="0" applyNumberFormat="1" applyFont="1" applyFill="1" applyBorder="1" applyAlignment="1" applyProtection="1">
      <alignment horizontal="center"/>
      <protection locked="0"/>
    </xf>
    <xf numFmtId="47" fontId="0" fillId="0" borderId="30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2" xfId="47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6" xfId="47" applyFont="1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57" xfId="47" applyFont="1" applyFill="1" applyBorder="1" applyAlignment="1">
      <alignment horizontal="center"/>
      <protection/>
    </xf>
    <xf numFmtId="20" fontId="3" fillId="0" borderId="48" xfId="47" applyNumberFormat="1" applyFont="1" applyFill="1" applyBorder="1" applyAlignment="1" applyProtection="1">
      <alignment horizontal="center"/>
      <protection locked="0"/>
    </xf>
    <xf numFmtId="20" fontId="0" fillId="0" borderId="40" xfId="47" applyNumberFormat="1" applyFill="1" applyBorder="1" applyAlignment="1" applyProtection="1">
      <alignment horizontal="center"/>
      <protection locked="0"/>
    </xf>
    <xf numFmtId="47" fontId="3" fillId="0" borderId="13" xfId="0" applyNumberFormat="1" applyFont="1" applyFill="1" applyBorder="1" applyAlignment="1" applyProtection="1">
      <alignment horizontal="center"/>
      <protection locked="0"/>
    </xf>
    <xf numFmtId="47" fontId="3" fillId="0" borderId="15" xfId="0" applyNumberFormat="1" applyFont="1" applyFill="1" applyBorder="1" applyAlignment="1">
      <alignment/>
    </xf>
    <xf numFmtId="47" fontId="3" fillId="0" borderId="26" xfId="0" applyNumberFormat="1" applyFont="1" applyFill="1" applyBorder="1" applyAlignment="1" applyProtection="1">
      <alignment horizontal="center"/>
      <protection locked="0"/>
    </xf>
    <xf numFmtId="47" fontId="0" fillId="0" borderId="35" xfId="0" applyNumberFormat="1" applyFont="1" applyFill="1" applyBorder="1" applyAlignment="1" applyProtection="1">
      <alignment horizontal="center"/>
      <protection locked="0"/>
    </xf>
    <xf numFmtId="47" fontId="3" fillId="0" borderId="65" xfId="0" applyNumberFormat="1" applyFont="1" applyFill="1" applyBorder="1" applyAlignment="1" applyProtection="1">
      <alignment horizontal="center"/>
      <protection locked="0"/>
    </xf>
    <xf numFmtId="47" fontId="0" fillId="0" borderId="56" xfId="0" applyNumberFormat="1" applyFill="1" applyBorder="1" applyAlignment="1" applyProtection="1">
      <alignment horizontal="center"/>
      <protection locked="0"/>
    </xf>
    <xf numFmtId="47" fontId="0" fillId="0" borderId="35" xfId="0" applyNumberForma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 vertical="center" wrapText="1"/>
    </xf>
    <xf numFmtId="164" fontId="0" fillId="0" borderId="64" xfId="0" applyNumberForma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0" fontId="2" fillId="0" borderId="5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164" fontId="0" fillId="0" borderId="70" xfId="0" applyNumberFormat="1" applyFill="1" applyBorder="1" applyAlignment="1">
      <alignment horizontal="center" vertical="center" wrapText="1"/>
    </xf>
    <xf numFmtId="164" fontId="0" fillId="0" borderId="71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0" fontId="0" fillId="0" borderId="5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/>
    </xf>
    <xf numFmtId="0" fontId="0" fillId="0" borderId="68" xfId="0" applyFill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37" sqref="C37"/>
    </sheetView>
  </sheetViews>
  <sheetFormatPr defaultColWidth="9.140625" defaultRowHeight="12.75"/>
  <cols>
    <col min="1" max="1" width="5.421875" style="15" hidden="1" customWidth="1"/>
    <col min="2" max="2" width="5.421875" style="199" customWidth="1"/>
    <col min="3" max="3" width="24.421875" style="15" customWidth="1"/>
    <col min="4" max="4" width="13.28125" style="15" customWidth="1"/>
    <col min="5" max="6" width="7.28125" style="80" customWidth="1"/>
    <col min="7" max="7" width="12.140625" style="15" customWidth="1"/>
    <col min="8" max="8" width="10.7109375" style="15" customWidth="1"/>
    <col min="9" max="10" width="7.28125" style="15" customWidth="1"/>
    <col min="11" max="11" width="7.28125" style="15" hidden="1" customWidth="1"/>
    <col min="12" max="12" width="7.28125" style="15" customWidth="1"/>
    <col min="13" max="13" width="7.57421875" style="15" customWidth="1"/>
    <col min="14" max="14" width="7.28125" style="15" hidden="1" customWidth="1"/>
    <col min="15" max="15" width="25.7109375" style="15" bestFit="1" customWidth="1"/>
    <col min="16" max="16" width="12.140625" style="79" customWidth="1"/>
    <col min="17" max="17" width="6.28125" style="15" customWidth="1"/>
    <col min="18" max="18" width="9.140625" style="15" customWidth="1"/>
    <col min="19" max="19" width="25.7109375" style="15" hidden="1" customWidth="1"/>
    <col min="20" max="20" width="12.7109375" style="15" hidden="1" customWidth="1"/>
    <col min="21" max="16384" width="9.140625" style="15" customWidth="1"/>
  </cols>
  <sheetData>
    <row r="1" spans="4:16" ht="12.75">
      <c r="D1" s="200">
        <v>41180</v>
      </c>
      <c r="E1" s="201"/>
      <c r="F1" s="201"/>
      <c r="G1" s="202"/>
      <c r="P1" s="203"/>
    </row>
    <row r="2" ht="13.5" thickBot="1">
      <c r="R2" s="204"/>
    </row>
    <row r="3" spans="1:31" s="80" customFormat="1" ht="25.5" customHeight="1" thickBot="1">
      <c r="A3" s="81"/>
      <c r="B3" s="81"/>
      <c r="C3" s="205" t="s">
        <v>6</v>
      </c>
      <c r="D3" s="347" t="s">
        <v>112</v>
      </c>
      <c r="E3" s="347"/>
      <c r="F3" s="339"/>
      <c r="G3" s="340" t="s">
        <v>40</v>
      </c>
      <c r="H3" s="347"/>
      <c r="I3" s="347"/>
      <c r="J3" s="347"/>
      <c r="K3" s="347"/>
      <c r="L3" s="347"/>
      <c r="M3" s="347"/>
      <c r="N3" s="347"/>
      <c r="O3" s="347"/>
      <c r="P3" s="347"/>
      <c r="Q3" s="339"/>
      <c r="R3" s="1"/>
      <c r="S3" s="1"/>
      <c r="T3" s="1"/>
      <c r="U3" s="1"/>
      <c r="V3" s="1"/>
      <c r="W3" s="1"/>
      <c r="X3" s="1"/>
      <c r="Y3" s="1"/>
      <c r="AE3" s="204"/>
    </row>
    <row r="4" spans="1:15" ht="13.5" thickBot="1">
      <c r="A4" s="206"/>
      <c r="B4" s="207"/>
      <c r="H4" s="24"/>
      <c r="I4" s="24"/>
      <c r="J4" s="24"/>
      <c r="K4" s="24"/>
      <c r="L4" s="24"/>
      <c r="M4" s="24"/>
      <c r="N4" s="24"/>
      <c r="O4" s="24"/>
    </row>
    <row r="5" spans="1:17" s="212" customFormat="1" ht="15" customHeight="1">
      <c r="A5" s="353" t="s">
        <v>5</v>
      </c>
      <c r="B5" s="355" t="s">
        <v>5</v>
      </c>
      <c r="C5" s="348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41" t="s">
        <v>38</v>
      </c>
      <c r="I5" s="350" t="s">
        <v>19</v>
      </c>
      <c r="J5" s="351"/>
      <c r="K5" s="352"/>
      <c r="L5" s="350" t="s">
        <v>20</v>
      </c>
      <c r="M5" s="351"/>
      <c r="N5" s="352"/>
      <c r="O5" s="341" t="s">
        <v>18</v>
      </c>
      <c r="P5" s="343" t="s">
        <v>3</v>
      </c>
      <c r="Q5" s="345" t="s">
        <v>4</v>
      </c>
    </row>
    <row r="6" spans="1:19" s="24" customFormat="1" ht="15" customHeight="1" thickBot="1">
      <c r="A6" s="354"/>
      <c r="B6" s="356"/>
      <c r="C6" s="357"/>
      <c r="D6" s="359"/>
      <c r="E6" s="349"/>
      <c r="F6" s="316"/>
      <c r="G6" s="342"/>
      <c r="H6" s="316"/>
      <c r="I6" s="213" t="s">
        <v>7</v>
      </c>
      <c r="J6" s="214" t="s">
        <v>8</v>
      </c>
      <c r="K6" s="215" t="s">
        <v>21</v>
      </c>
      <c r="L6" s="213" t="s">
        <v>7</v>
      </c>
      <c r="M6" s="214" t="s">
        <v>8</v>
      </c>
      <c r="N6" s="215" t="s">
        <v>21</v>
      </c>
      <c r="O6" s="342"/>
      <c r="P6" s="344"/>
      <c r="Q6" s="346"/>
      <c r="S6" s="15" t="s">
        <v>12</v>
      </c>
    </row>
    <row r="7" spans="1:17" ht="12.75">
      <c r="A7" s="51"/>
      <c r="B7" s="197">
        <v>705</v>
      </c>
      <c r="C7" s="103" t="s">
        <v>95</v>
      </c>
      <c r="D7" s="97" t="s">
        <v>26</v>
      </c>
      <c r="E7" s="297" t="s">
        <v>44</v>
      </c>
      <c r="F7" s="298">
        <v>0.4277777777777778</v>
      </c>
      <c r="G7" s="4"/>
      <c r="H7" s="9"/>
      <c r="I7" s="2">
        <v>0.0012210648148148148</v>
      </c>
      <c r="J7" s="40">
        <v>0.001230324074074074</v>
      </c>
      <c r="K7" s="3"/>
      <c r="L7" s="2">
        <v>0.0013113425925925925</v>
      </c>
      <c r="M7" s="40">
        <v>0.0013020833333333333</v>
      </c>
      <c r="N7" s="4"/>
      <c r="O7" s="57"/>
      <c r="P7" s="13">
        <f aca="true" t="shared" si="0" ref="P7:P19">IF(OR(H7&gt;TIME(0,30,0),O7&lt;&gt;""),"XXXXX",SUM(G7:N7))</f>
        <v>0.0050648148148148145</v>
      </c>
      <c r="Q7" s="58">
        <f aca="true" t="shared" si="1" ref="Q7:Q19">IF(OR(H7&gt;TIME(0,30,0),O7&lt;&gt;""),"D",RANK(P7,$P$7:$P$19,40))</f>
        <v>1</v>
      </c>
    </row>
    <row r="8" spans="1:17" ht="12.75">
      <c r="A8" s="51">
        <v>121</v>
      </c>
      <c r="B8" s="194">
        <v>708</v>
      </c>
      <c r="C8" s="104" t="s">
        <v>103</v>
      </c>
      <c r="D8" s="99" t="s">
        <v>77</v>
      </c>
      <c r="E8" s="109" t="s">
        <v>45</v>
      </c>
      <c r="F8" s="114">
        <v>0.4284722222222222</v>
      </c>
      <c r="G8" s="4"/>
      <c r="H8" s="9"/>
      <c r="I8" s="2">
        <v>0.0012511574074074074</v>
      </c>
      <c r="J8" s="40">
        <v>0.0012326388888888888</v>
      </c>
      <c r="K8" s="3"/>
      <c r="L8" s="2">
        <v>0.0013483796296296297</v>
      </c>
      <c r="M8" s="287">
        <v>0.001364583333333333</v>
      </c>
      <c r="N8" s="4"/>
      <c r="O8" s="57"/>
      <c r="P8" s="13">
        <f t="shared" si="0"/>
        <v>0.0051967592592592595</v>
      </c>
      <c r="Q8" s="58">
        <f t="shared" si="1"/>
        <v>2</v>
      </c>
    </row>
    <row r="9" spans="1:17" ht="12.75">
      <c r="A9" s="49"/>
      <c r="B9" s="194">
        <v>706</v>
      </c>
      <c r="C9" s="98" t="s">
        <v>208</v>
      </c>
      <c r="D9" s="99" t="s">
        <v>26</v>
      </c>
      <c r="E9" s="109" t="s">
        <v>44</v>
      </c>
      <c r="F9" s="114">
        <v>0.4277777777777778</v>
      </c>
      <c r="G9" s="4"/>
      <c r="H9" s="9"/>
      <c r="I9" s="2">
        <v>0.0012766203703703705</v>
      </c>
      <c r="J9" s="40">
        <v>0.0012638888888888888</v>
      </c>
      <c r="K9" s="3"/>
      <c r="L9" s="2">
        <v>0.0013564814814814813</v>
      </c>
      <c r="M9" s="40">
        <v>0.001334490740740741</v>
      </c>
      <c r="N9" s="4"/>
      <c r="O9" s="57"/>
      <c r="P9" s="13">
        <f t="shared" si="0"/>
        <v>0.005231481481481482</v>
      </c>
      <c r="Q9" s="58">
        <f t="shared" si="1"/>
        <v>3</v>
      </c>
    </row>
    <row r="10" spans="1:17" ht="12.75">
      <c r="A10" s="53"/>
      <c r="B10" s="192">
        <v>711</v>
      </c>
      <c r="C10" s="101" t="s">
        <v>79</v>
      </c>
      <c r="D10" s="100" t="s">
        <v>100</v>
      </c>
      <c r="E10" s="108" t="s">
        <v>114</v>
      </c>
      <c r="F10" s="300">
        <v>0.4298611111111111</v>
      </c>
      <c r="G10" s="4"/>
      <c r="H10" s="9"/>
      <c r="I10" s="2">
        <v>0.0013368055555555555</v>
      </c>
      <c r="J10" s="40">
        <v>0.0013333333333333333</v>
      </c>
      <c r="K10" s="3"/>
      <c r="L10" s="2">
        <v>0.0014027777777777777</v>
      </c>
      <c r="M10" s="40">
        <v>0.0013912037037037037</v>
      </c>
      <c r="N10" s="4"/>
      <c r="O10" s="59"/>
      <c r="P10" s="13">
        <f t="shared" si="0"/>
        <v>0.00546412037037037</v>
      </c>
      <c r="Q10" s="58">
        <f t="shared" si="1"/>
        <v>4</v>
      </c>
    </row>
    <row r="11" spans="1:20" ht="12.75">
      <c r="A11" s="52"/>
      <c r="B11" s="192">
        <v>714</v>
      </c>
      <c r="C11" s="98" t="s">
        <v>113</v>
      </c>
      <c r="D11" s="99" t="s">
        <v>26</v>
      </c>
      <c r="E11" s="109" t="s">
        <v>45</v>
      </c>
      <c r="F11" s="113">
        <v>0.4305555555555556</v>
      </c>
      <c r="G11" s="4"/>
      <c r="H11" s="9"/>
      <c r="I11" s="2">
        <v>0.0014097222222222221</v>
      </c>
      <c r="J11" s="40">
        <v>0.001320601851851852</v>
      </c>
      <c r="K11" s="3"/>
      <c r="L11" s="2">
        <v>0.0014212962962962964</v>
      </c>
      <c r="M11" s="40">
        <v>0.0014421296296296298</v>
      </c>
      <c r="N11" s="4"/>
      <c r="O11" s="59"/>
      <c r="P11" s="13">
        <f t="shared" si="0"/>
        <v>0.005593750000000001</v>
      </c>
      <c r="Q11" s="58">
        <f t="shared" si="1"/>
        <v>5</v>
      </c>
      <c r="S11" s="15" t="s">
        <v>17</v>
      </c>
      <c r="T11" s="15" t="s">
        <v>37</v>
      </c>
    </row>
    <row r="12" spans="1:20" ht="12.75">
      <c r="A12" s="52"/>
      <c r="B12" s="192">
        <v>713</v>
      </c>
      <c r="C12" s="98" t="s">
        <v>104</v>
      </c>
      <c r="D12" s="99" t="s">
        <v>26</v>
      </c>
      <c r="E12" s="109" t="s">
        <v>44</v>
      </c>
      <c r="F12" s="113">
        <v>0.4305555555555556</v>
      </c>
      <c r="G12" s="4"/>
      <c r="H12" s="9"/>
      <c r="I12" s="2">
        <v>0.0013958333333333331</v>
      </c>
      <c r="J12" s="40">
        <v>0.0013726851851851851</v>
      </c>
      <c r="K12" s="3"/>
      <c r="L12" s="2">
        <v>0.0014166666666666668</v>
      </c>
      <c r="M12" s="40">
        <v>0.001423611111111111</v>
      </c>
      <c r="N12" s="4"/>
      <c r="O12" s="59"/>
      <c r="P12" s="13">
        <f t="shared" si="0"/>
        <v>0.005608796296296296</v>
      </c>
      <c r="Q12" s="58">
        <f t="shared" si="1"/>
        <v>6</v>
      </c>
      <c r="T12" s="15" t="s">
        <v>26</v>
      </c>
    </row>
    <row r="13" spans="1:20" ht="12.75">
      <c r="A13" s="54"/>
      <c r="B13" s="192">
        <v>700</v>
      </c>
      <c r="C13" s="98" t="s">
        <v>89</v>
      </c>
      <c r="D13" s="96" t="s">
        <v>26</v>
      </c>
      <c r="E13" s="175" t="s">
        <v>44</v>
      </c>
      <c r="F13" s="118">
        <v>0.42569444444444443</v>
      </c>
      <c r="G13" s="4"/>
      <c r="H13" s="9"/>
      <c r="I13" s="2">
        <v>0.001423611111111111</v>
      </c>
      <c r="J13" s="40">
        <v>0.0014456018518518518</v>
      </c>
      <c r="K13" s="3"/>
      <c r="L13" s="2">
        <v>0.0014525462962962964</v>
      </c>
      <c r="M13" s="40">
        <v>0.001451388888888889</v>
      </c>
      <c r="N13" s="4"/>
      <c r="O13" s="57"/>
      <c r="P13" s="13">
        <f t="shared" si="0"/>
        <v>0.005773148148148149</v>
      </c>
      <c r="Q13" s="58">
        <f t="shared" si="1"/>
        <v>7</v>
      </c>
      <c r="T13" s="15" t="s">
        <v>22</v>
      </c>
    </row>
    <row r="14" spans="1:17" ht="12.75">
      <c r="A14" s="52"/>
      <c r="B14" s="192">
        <v>702</v>
      </c>
      <c r="C14" s="98" t="s">
        <v>88</v>
      </c>
      <c r="D14" s="96" t="s">
        <v>26</v>
      </c>
      <c r="E14" s="107" t="s">
        <v>45</v>
      </c>
      <c r="F14" s="139">
        <v>0.4263888888888889</v>
      </c>
      <c r="G14" s="4"/>
      <c r="H14" s="9"/>
      <c r="I14" s="2">
        <v>0.0014421296296296298</v>
      </c>
      <c r="J14" s="40">
        <v>0.0014097222222222221</v>
      </c>
      <c r="K14" s="3"/>
      <c r="L14" s="2">
        <v>0.001494212962962963</v>
      </c>
      <c r="M14" s="40">
        <v>0.0015000000000000002</v>
      </c>
      <c r="N14" s="4"/>
      <c r="O14" s="57"/>
      <c r="P14" s="13">
        <f t="shared" si="0"/>
        <v>0.005846064814814815</v>
      </c>
      <c r="Q14" s="58">
        <f t="shared" si="1"/>
        <v>8</v>
      </c>
    </row>
    <row r="15" spans="1:17" ht="12.75">
      <c r="A15" s="52"/>
      <c r="B15" s="192">
        <v>701</v>
      </c>
      <c r="C15" s="101" t="s">
        <v>212</v>
      </c>
      <c r="D15" s="129" t="s">
        <v>207</v>
      </c>
      <c r="E15" s="141" t="s">
        <v>45</v>
      </c>
      <c r="F15" s="139">
        <v>0.4263888888888889</v>
      </c>
      <c r="G15" s="4"/>
      <c r="H15" s="9">
        <v>0.0006944444444444445</v>
      </c>
      <c r="I15" s="2">
        <v>0.0015393518518518519</v>
      </c>
      <c r="J15" s="40">
        <v>0.0014849537037037036</v>
      </c>
      <c r="K15" s="3"/>
      <c r="L15" s="2">
        <v>0.0015694444444444443</v>
      </c>
      <c r="M15" s="40">
        <v>0.0015277777777777779</v>
      </c>
      <c r="N15" s="4"/>
      <c r="O15" s="57"/>
      <c r="P15" s="13">
        <f t="shared" si="0"/>
        <v>0.006815972222222222</v>
      </c>
      <c r="Q15" s="58">
        <f t="shared" si="1"/>
        <v>9</v>
      </c>
    </row>
    <row r="16" spans="1:17" ht="12.75">
      <c r="A16" s="52"/>
      <c r="B16" s="198">
        <v>703</v>
      </c>
      <c r="C16" s="101" t="s">
        <v>76</v>
      </c>
      <c r="D16" s="100" t="s">
        <v>207</v>
      </c>
      <c r="E16" s="110" t="s">
        <v>102</v>
      </c>
      <c r="F16" s="116">
        <v>0.4270833333333333</v>
      </c>
      <c r="G16" s="4"/>
      <c r="H16" s="29"/>
      <c r="I16" s="2">
        <v>0.0016909722222222222</v>
      </c>
      <c r="J16" s="40"/>
      <c r="K16" s="3"/>
      <c r="L16" s="2">
        <v>0.0025092592592592593</v>
      </c>
      <c r="M16" s="40"/>
      <c r="N16" s="4"/>
      <c r="O16" s="59" t="s">
        <v>18</v>
      </c>
      <c r="P16" s="13" t="str">
        <f t="shared" si="0"/>
        <v>XXXXX</v>
      </c>
      <c r="Q16" s="58" t="str">
        <f t="shared" si="1"/>
        <v>D</v>
      </c>
    </row>
    <row r="17" spans="1:17" ht="12.75">
      <c r="A17" s="52"/>
      <c r="B17" s="192">
        <v>707</v>
      </c>
      <c r="C17" s="105" t="s">
        <v>126</v>
      </c>
      <c r="D17" s="102" t="s">
        <v>207</v>
      </c>
      <c r="E17" s="111" t="s">
        <v>43</v>
      </c>
      <c r="F17" s="115">
        <v>0.4284722222222222</v>
      </c>
      <c r="G17" s="4"/>
      <c r="H17" s="29"/>
      <c r="I17" s="2">
        <v>0.0015706018518518519</v>
      </c>
      <c r="J17" s="40"/>
      <c r="K17" s="3"/>
      <c r="L17" s="2">
        <v>0.0015694444444444443</v>
      </c>
      <c r="M17" s="40"/>
      <c r="N17" s="4"/>
      <c r="O17" s="59" t="s">
        <v>18</v>
      </c>
      <c r="P17" s="13" t="str">
        <f t="shared" si="0"/>
        <v>XXXXX</v>
      </c>
      <c r="Q17" s="58" t="str">
        <f t="shared" si="1"/>
        <v>D</v>
      </c>
    </row>
    <row r="18" spans="1:17" ht="12.75">
      <c r="A18" s="52"/>
      <c r="B18" s="192">
        <v>710</v>
      </c>
      <c r="C18" s="105" t="s">
        <v>209</v>
      </c>
      <c r="D18" s="102" t="s">
        <v>210</v>
      </c>
      <c r="E18" s="111" t="s">
        <v>45</v>
      </c>
      <c r="F18" s="114">
        <v>0.4291666666666667</v>
      </c>
      <c r="G18" s="4"/>
      <c r="H18" s="29"/>
      <c r="I18" s="2">
        <v>0.0016863425925925926</v>
      </c>
      <c r="J18" s="40">
        <v>0.0017048611111111112</v>
      </c>
      <c r="K18" s="3"/>
      <c r="L18" s="2">
        <v>0.0016435185185185183</v>
      </c>
      <c r="M18" s="40"/>
      <c r="N18" s="4"/>
      <c r="O18" s="59" t="s">
        <v>18</v>
      </c>
      <c r="P18" s="13" t="str">
        <f t="shared" si="0"/>
        <v>XXXXX</v>
      </c>
      <c r="Q18" s="58" t="str">
        <f t="shared" si="1"/>
        <v>D</v>
      </c>
    </row>
    <row r="19" spans="1:17" ht="13.5" thickBot="1">
      <c r="A19" s="52"/>
      <c r="B19" s="196">
        <v>712</v>
      </c>
      <c r="C19" s="82" t="s">
        <v>211</v>
      </c>
      <c r="D19" s="119" t="s">
        <v>26</v>
      </c>
      <c r="E19" s="288" t="s">
        <v>45</v>
      </c>
      <c r="F19" s="299">
        <v>0.4298611111111111</v>
      </c>
      <c r="G19" s="88"/>
      <c r="H19" s="289"/>
      <c r="I19" s="90">
        <v>0.0015590277777777779</v>
      </c>
      <c r="J19" s="91">
        <v>0.0016770833333333334</v>
      </c>
      <c r="K19" s="92"/>
      <c r="L19" s="90">
        <v>0.0017037037037037036</v>
      </c>
      <c r="M19" s="91"/>
      <c r="N19" s="88"/>
      <c r="O19" s="93" t="s">
        <v>18</v>
      </c>
      <c r="P19" s="83" t="str">
        <f t="shared" si="0"/>
        <v>XXXXX</v>
      </c>
      <c r="Q19" s="94" t="str">
        <f t="shared" si="1"/>
        <v>D</v>
      </c>
    </row>
  </sheetData>
  <sheetProtection/>
  <mergeCells count="15">
    <mergeCell ref="L5:N5"/>
    <mergeCell ref="A5:A6"/>
    <mergeCell ref="B5:B6"/>
    <mergeCell ref="C5:C6"/>
    <mergeCell ref="D5:D6"/>
    <mergeCell ref="O5:O6"/>
    <mergeCell ref="P5:P6"/>
    <mergeCell ref="Q5:Q6"/>
    <mergeCell ref="D3:F3"/>
    <mergeCell ref="G3:Q3"/>
    <mergeCell ref="G5:G6"/>
    <mergeCell ref="H5:H6"/>
    <mergeCell ref="E5:E6"/>
    <mergeCell ref="F5:F6"/>
    <mergeCell ref="I5:K5"/>
  </mergeCells>
  <dataValidations count="2">
    <dataValidation errorStyle="warning" type="time" allowBlank="1" showInputMessage="1" showErrorMessage="1" errorTitle="Chybné zadání" error="Zadej čas ve tvaru mm:ss,0 !!!" sqref="G7:N19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0:D12 D14:D19 D8">
      <formula1>$S$9:$S$19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38" sqref="C38"/>
    </sheetView>
  </sheetViews>
  <sheetFormatPr defaultColWidth="9.140625" defaultRowHeight="12.75"/>
  <cols>
    <col min="1" max="1" width="5.421875" style="15" hidden="1" customWidth="1"/>
    <col min="2" max="2" width="5.421875" style="199" customWidth="1"/>
    <col min="3" max="3" width="24.421875" style="15" customWidth="1"/>
    <col min="4" max="4" width="13.28125" style="15" customWidth="1"/>
    <col min="5" max="5" width="7.28125" style="217" customWidth="1"/>
    <col min="6" max="6" width="7.28125" style="80" customWidth="1"/>
    <col min="7" max="7" width="12.140625" style="15" customWidth="1"/>
    <col min="8" max="8" width="10.7109375" style="15" customWidth="1"/>
    <col min="9" max="10" width="7.28125" style="15" customWidth="1"/>
    <col min="11" max="11" width="7.28125" style="15" hidden="1" customWidth="1"/>
    <col min="12" max="12" width="7.28125" style="15" customWidth="1"/>
    <col min="13" max="13" width="7.57421875" style="15" customWidth="1"/>
    <col min="14" max="14" width="7.28125" style="15" hidden="1" customWidth="1"/>
    <col min="15" max="15" width="25.7109375" style="15" bestFit="1" customWidth="1"/>
    <col min="16" max="16" width="12.140625" style="79" customWidth="1"/>
    <col min="17" max="17" width="6.28125" style="15" customWidth="1"/>
    <col min="18" max="18" width="9.140625" style="15" customWidth="1"/>
    <col min="19" max="19" width="25.7109375" style="15" hidden="1" customWidth="1"/>
    <col min="20" max="20" width="12.7109375" style="15" hidden="1" customWidth="1"/>
    <col min="21" max="16384" width="9.140625" style="15" customWidth="1"/>
  </cols>
  <sheetData>
    <row r="1" spans="4:16" ht="12.75">
      <c r="D1" s="200">
        <v>41180</v>
      </c>
      <c r="E1" s="216"/>
      <c r="F1" s="201"/>
      <c r="G1" s="202"/>
      <c r="P1" s="203"/>
    </row>
    <row r="2" ht="13.5" thickBot="1">
      <c r="R2" s="204"/>
    </row>
    <row r="3" spans="1:31" s="80" customFormat="1" ht="25.5" customHeight="1" thickBot="1">
      <c r="A3" s="81"/>
      <c r="B3" s="81"/>
      <c r="C3" s="205" t="s">
        <v>6</v>
      </c>
      <c r="D3" s="347" t="s">
        <v>36</v>
      </c>
      <c r="E3" s="347"/>
      <c r="F3" s="339"/>
      <c r="G3" s="340" t="s">
        <v>115</v>
      </c>
      <c r="H3" s="347"/>
      <c r="I3" s="347"/>
      <c r="J3" s="347"/>
      <c r="K3" s="347"/>
      <c r="L3" s="347"/>
      <c r="M3" s="347"/>
      <c r="N3" s="347"/>
      <c r="O3" s="347"/>
      <c r="P3" s="347"/>
      <c r="Q3" s="339"/>
      <c r="R3" s="1"/>
      <c r="S3" s="1"/>
      <c r="T3" s="1"/>
      <c r="U3" s="1"/>
      <c r="V3" s="1"/>
      <c r="W3" s="1"/>
      <c r="X3" s="1"/>
      <c r="Y3" s="1"/>
      <c r="AE3" s="204"/>
    </row>
    <row r="4" spans="1:15" ht="13.5" thickBot="1">
      <c r="A4" s="206"/>
      <c r="B4" s="207"/>
      <c r="H4" s="24"/>
      <c r="I4" s="24"/>
      <c r="J4" s="24"/>
      <c r="K4" s="24"/>
      <c r="L4" s="24"/>
      <c r="M4" s="24"/>
      <c r="N4" s="24"/>
      <c r="O4" s="24"/>
    </row>
    <row r="5" spans="1:17" s="212" customFormat="1" ht="15" customHeight="1">
      <c r="A5" s="353" t="s">
        <v>5</v>
      </c>
      <c r="B5" s="355" t="s">
        <v>5</v>
      </c>
      <c r="C5" s="348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41" t="s">
        <v>38</v>
      </c>
      <c r="I5" s="350" t="s">
        <v>19</v>
      </c>
      <c r="J5" s="351"/>
      <c r="K5" s="352"/>
      <c r="L5" s="350" t="s">
        <v>20</v>
      </c>
      <c r="M5" s="351"/>
      <c r="N5" s="352"/>
      <c r="O5" s="341" t="s">
        <v>18</v>
      </c>
      <c r="P5" s="343" t="s">
        <v>3</v>
      </c>
      <c r="Q5" s="345" t="s">
        <v>4</v>
      </c>
    </row>
    <row r="6" spans="1:19" s="24" customFormat="1" ht="15" customHeight="1" thickBot="1">
      <c r="A6" s="354"/>
      <c r="B6" s="356"/>
      <c r="C6" s="357"/>
      <c r="D6" s="359"/>
      <c r="E6" s="360"/>
      <c r="F6" s="316"/>
      <c r="G6" s="342"/>
      <c r="H6" s="316"/>
      <c r="I6" s="213" t="s">
        <v>7</v>
      </c>
      <c r="J6" s="214" t="s">
        <v>8</v>
      </c>
      <c r="K6" s="215" t="s">
        <v>21</v>
      </c>
      <c r="L6" s="213" t="s">
        <v>7</v>
      </c>
      <c r="M6" s="214" t="s">
        <v>8</v>
      </c>
      <c r="N6" s="215" t="s">
        <v>21</v>
      </c>
      <c r="O6" s="342"/>
      <c r="P6" s="344"/>
      <c r="Q6" s="346"/>
      <c r="S6" s="15" t="s">
        <v>12</v>
      </c>
    </row>
    <row r="7" spans="1:20" ht="12.75">
      <c r="A7" s="50">
        <v>360</v>
      </c>
      <c r="B7" s="197">
        <v>602</v>
      </c>
      <c r="C7" s="98" t="s">
        <v>108</v>
      </c>
      <c r="D7" s="129" t="s">
        <v>62</v>
      </c>
      <c r="E7" s="301" t="s">
        <v>50</v>
      </c>
      <c r="F7" s="112">
        <v>0.43194444444444446</v>
      </c>
      <c r="G7" s="4"/>
      <c r="H7" s="9"/>
      <c r="I7" s="21">
        <v>0.0012407407407407408</v>
      </c>
      <c r="J7" s="35">
        <v>0.0012233796296296296</v>
      </c>
      <c r="K7" s="22"/>
      <c r="L7" s="21">
        <v>0.0012881944444444445</v>
      </c>
      <c r="M7" s="35">
        <v>0.0012847222222222223</v>
      </c>
      <c r="N7" s="22"/>
      <c r="O7" s="304"/>
      <c r="P7" s="20">
        <f aca="true" t="shared" si="0" ref="P7:P13">IF(OR(H7&gt;TIME(0,30,0),O7&lt;&gt;""),"XXXXX",SUM(G7:N7))</f>
        <v>0.005037037037037038</v>
      </c>
      <c r="Q7" s="58">
        <f aca="true" t="shared" si="1" ref="Q7:Q13">IF(OR(H7&gt;TIME(0,30,0),O7&lt;&gt;""),"D",RANK(P7,$P$7:$P$13,40))</f>
        <v>1</v>
      </c>
      <c r="S7" s="15" t="s">
        <v>16</v>
      </c>
      <c r="T7" s="15" t="s">
        <v>23</v>
      </c>
    </row>
    <row r="8" spans="1:17" ht="12.75">
      <c r="A8" s="51"/>
      <c r="B8" s="227">
        <v>603</v>
      </c>
      <c r="C8" s="104" t="s">
        <v>56</v>
      </c>
      <c r="D8" s="242" t="s">
        <v>28</v>
      </c>
      <c r="E8" s="279" t="s">
        <v>74</v>
      </c>
      <c r="F8" s="113">
        <v>0.43263888888888885</v>
      </c>
      <c r="G8" s="4"/>
      <c r="H8" s="9"/>
      <c r="I8" s="2">
        <v>0.0012141203703703704</v>
      </c>
      <c r="J8" s="40">
        <v>0.0011875</v>
      </c>
      <c r="K8" s="3"/>
      <c r="L8" s="2">
        <v>0.0013587962962962963</v>
      </c>
      <c r="M8" s="40">
        <v>0.0012847222222222223</v>
      </c>
      <c r="N8" s="4"/>
      <c r="O8" s="57"/>
      <c r="P8" s="13">
        <f t="shared" si="0"/>
        <v>0.005045138888888889</v>
      </c>
      <c r="Q8" s="58">
        <f t="shared" si="1"/>
        <v>2</v>
      </c>
    </row>
    <row r="9" spans="1:17" ht="12.75">
      <c r="A9" s="51"/>
      <c r="B9" s="194">
        <v>607</v>
      </c>
      <c r="C9" s="98" t="s">
        <v>252</v>
      </c>
      <c r="D9" s="99" t="s">
        <v>29</v>
      </c>
      <c r="E9" s="258" t="s">
        <v>42</v>
      </c>
      <c r="F9" s="158">
        <v>0.43472222222222223</v>
      </c>
      <c r="G9" s="4"/>
      <c r="H9" s="9"/>
      <c r="I9" s="2">
        <v>0.0013449074074074075</v>
      </c>
      <c r="J9" s="40">
        <v>0.001365740740740741</v>
      </c>
      <c r="K9" s="3"/>
      <c r="L9" s="2">
        <v>0.001412037037037037</v>
      </c>
      <c r="M9" s="40">
        <v>0.0014085648148148147</v>
      </c>
      <c r="N9" s="4"/>
      <c r="O9" s="57"/>
      <c r="P9" s="13">
        <f t="shared" si="0"/>
        <v>0.005531250000000001</v>
      </c>
      <c r="Q9" s="58">
        <f t="shared" si="1"/>
        <v>3</v>
      </c>
    </row>
    <row r="10" spans="1:17" ht="12.75">
      <c r="A10" s="51"/>
      <c r="B10" s="192">
        <v>606</v>
      </c>
      <c r="C10" s="104" t="s">
        <v>59</v>
      </c>
      <c r="D10" s="129" t="s">
        <v>65</v>
      </c>
      <c r="E10" s="303" t="s">
        <v>52</v>
      </c>
      <c r="F10" s="113">
        <v>0.43402777777777773</v>
      </c>
      <c r="G10" s="4"/>
      <c r="H10" s="9"/>
      <c r="I10" s="2">
        <v>0.001423611111111111</v>
      </c>
      <c r="J10" s="40">
        <v>0.001371527777777778</v>
      </c>
      <c r="K10" s="3"/>
      <c r="L10" s="2">
        <v>0.0014641203703703706</v>
      </c>
      <c r="M10" s="40">
        <v>0.0014710648148148148</v>
      </c>
      <c r="N10" s="4"/>
      <c r="O10" s="57"/>
      <c r="P10" s="13">
        <f t="shared" si="0"/>
        <v>0.005730324074074074</v>
      </c>
      <c r="Q10" s="58">
        <f t="shared" si="1"/>
        <v>4</v>
      </c>
    </row>
    <row r="11" spans="1:17" ht="12.75">
      <c r="A11" s="51">
        <v>121</v>
      </c>
      <c r="B11" s="198">
        <v>604</v>
      </c>
      <c r="C11" s="101" t="s">
        <v>107</v>
      </c>
      <c r="D11" s="100" t="s">
        <v>29</v>
      </c>
      <c r="E11" s="127" t="s">
        <v>48</v>
      </c>
      <c r="F11" s="114">
        <v>0.43333333333333335</v>
      </c>
      <c r="G11" s="4"/>
      <c r="H11" s="9">
        <v>0.0006944444444444445</v>
      </c>
      <c r="I11" s="2">
        <v>0.0013842592592592593</v>
      </c>
      <c r="J11" s="40">
        <v>0.0013958333333333331</v>
      </c>
      <c r="K11" s="3"/>
      <c r="L11" s="2">
        <v>0.001392361111111111</v>
      </c>
      <c r="M11" s="40">
        <v>0.001369212962962963</v>
      </c>
      <c r="N11" s="4"/>
      <c r="O11" s="57"/>
      <c r="P11" s="13">
        <f t="shared" si="0"/>
        <v>0.006236111111111111</v>
      </c>
      <c r="Q11" s="58">
        <f t="shared" si="1"/>
        <v>5</v>
      </c>
    </row>
    <row r="12" spans="1:17" ht="12.75">
      <c r="A12" s="52">
        <v>677</v>
      </c>
      <c r="B12" s="192">
        <v>600</v>
      </c>
      <c r="C12" s="103" t="s">
        <v>204</v>
      </c>
      <c r="D12" s="99" t="s">
        <v>53</v>
      </c>
      <c r="E12" s="258" t="s">
        <v>52</v>
      </c>
      <c r="F12" s="148">
        <v>0.43125</v>
      </c>
      <c r="G12" s="4"/>
      <c r="H12" s="9"/>
      <c r="I12" s="2">
        <v>0.00159375</v>
      </c>
      <c r="J12" s="40"/>
      <c r="K12" s="3"/>
      <c r="L12" s="2">
        <v>0.0015358796296296294</v>
      </c>
      <c r="M12" s="40"/>
      <c r="N12" s="4"/>
      <c r="O12" s="59" t="s">
        <v>18</v>
      </c>
      <c r="P12" s="13" t="str">
        <f t="shared" si="0"/>
        <v>XXXXX</v>
      </c>
      <c r="Q12" s="58" t="str">
        <f t="shared" si="1"/>
        <v>D</v>
      </c>
    </row>
    <row r="13" spans="1:17" ht="13.5" thickBot="1">
      <c r="A13" s="52"/>
      <c r="B13" s="196">
        <v>601</v>
      </c>
      <c r="C13" s="123" t="s">
        <v>106</v>
      </c>
      <c r="D13" s="180" t="s">
        <v>205</v>
      </c>
      <c r="E13" s="302" t="s">
        <v>49</v>
      </c>
      <c r="F13" s="120">
        <v>0.43194444444444446</v>
      </c>
      <c r="G13" s="88"/>
      <c r="H13" s="89"/>
      <c r="I13" s="90">
        <v>0.0013564814814814813</v>
      </c>
      <c r="J13" s="91"/>
      <c r="K13" s="92"/>
      <c r="L13" s="90">
        <v>0.001417824074074074</v>
      </c>
      <c r="M13" s="91"/>
      <c r="N13" s="88"/>
      <c r="O13" s="93" t="s">
        <v>18</v>
      </c>
      <c r="P13" s="83" t="str">
        <f t="shared" si="0"/>
        <v>XXXXX</v>
      </c>
      <c r="Q13" s="94" t="str">
        <f t="shared" si="1"/>
        <v>D</v>
      </c>
    </row>
  </sheetData>
  <sheetProtection/>
  <mergeCells count="15">
    <mergeCell ref="P5:P6"/>
    <mergeCell ref="Q5:Q6"/>
    <mergeCell ref="D3:F3"/>
    <mergeCell ref="E5:E6"/>
    <mergeCell ref="G3:Q3"/>
    <mergeCell ref="G5:G6"/>
    <mergeCell ref="O5:O6"/>
    <mergeCell ref="I5:K5"/>
    <mergeCell ref="L5:N5"/>
    <mergeCell ref="H5:H6"/>
    <mergeCell ref="F5:F6"/>
    <mergeCell ref="C5:C6"/>
    <mergeCell ref="B5:B6"/>
    <mergeCell ref="A5:A6"/>
    <mergeCell ref="D5:D6"/>
  </mergeCells>
  <dataValidations count="2">
    <dataValidation errorStyle="warning" type="list" allowBlank="1" showInputMessage="1" showErrorMessage="1" errorTitle="Chybné zadání" error="Vyber ze seznamu značku motocyklu. V případě, že se značka v seznamu nenachází kontaktujte autora programu." sqref="D11:D13">
      <formula1>$S$12:$S$13</formula1>
    </dataValidation>
    <dataValidation errorStyle="warning" type="time" allowBlank="1" showInputMessage="1" showErrorMessage="1" errorTitle="Chybné zadání" error="Zadej čas ve tvaru mm:ss,0 !!!" sqref="G7:N11 G12:N13">
      <formula1>0</formula1>
      <formula2>0.041666666666666664</formula2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zoomScaleSheetLayoutView="75" zoomScalePageLayoutView="0" workbookViewId="0" topLeftCell="A1">
      <pane xSplit="3" ySplit="6" topLeftCell="D42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74" sqref="C74"/>
    </sheetView>
  </sheetViews>
  <sheetFormatPr defaultColWidth="9.140625" defaultRowHeight="12.75"/>
  <cols>
    <col min="1" max="1" width="5.421875" style="15" hidden="1" customWidth="1"/>
    <col min="2" max="2" width="5.421875" style="199" customWidth="1"/>
    <col min="3" max="3" width="24.421875" style="218" customWidth="1"/>
    <col min="4" max="4" width="13.28125" style="15" customWidth="1"/>
    <col min="5" max="6" width="7.28125" style="80" customWidth="1"/>
    <col min="7" max="7" width="12.140625" style="15" customWidth="1"/>
    <col min="8" max="8" width="10.7109375" style="15" customWidth="1"/>
    <col min="9" max="10" width="7.28125" style="15" customWidth="1"/>
    <col min="11" max="11" width="7.28125" style="15" hidden="1" customWidth="1"/>
    <col min="12" max="13" width="7.28125" style="15" customWidth="1"/>
    <col min="14" max="14" width="7.28125" style="15" hidden="1" customWidth="1"/>
    <col min="15" max="15" width="25.7109375" style="15" bestFit="1" customWidth="1"/>
    <col min="16" max="16" width="12.140625" style="79" customWidth="1"/>
    <col min="17" max="17" width="6.28125" style="15" customWidth="1"/>
    <col min="18" max="18" width="9.140625" style="15" customWidth="1"/>
    <col min="19" max="19" width="25.7109375" style="15" hidden="1" customWidth="1"/>
    <col min="20" max="20" width="12.7109375" style="15" hidden="1" customWidth="1"/>
    <col min="21" max="16384" width="9.140625" style="15" customWidth="1"/>
  </cols>
  <sheetData>
    <row r="1" spans="4:16" ht="12.75">
      <c r="D1" s="200">
        <v>41180</v>
      </c>
      <c r="E1" s="201"/>
      <c r="F1" s="201"/>
      <c r="G1" s="202"/>
      <c r="P1" s="203"/>
    </row>
    <row r="2" ht="13.5" thickBot="1">
      <c r="R2" s="204"/>
    </row>
    <row r="3" spans="1:17" s="80" customFormat="1" ht="25.5" customHeight="1" thickBot="1">
      <c r="A3" s="81"/>
      <c r="B3" s="81"/>
      <c r="C3" s="219" t="s">
        <v>6</v>
      </c>
      <c r="D3" s="347" t="s">
        <v>35</v>
      </c>
      <c r="E3" s="347"/>
      <c r="F3" s="339"/>
      <c r="G3" s="340" t="s">
        <v>116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</row>
    <row r="4" spans="8:15" ht="13.5" thickBot="1">
      <c r="H4" s="24"/>
      <c r="I4" s="24"/>
      <c r="J4" s="24"/>
      <c r="K4" s="24"/>
      <c r="L4" s="24"/>
      <c r="M4" s="24"/>
      <c r="N4" s="24"/>
      <c r="O4" s="24"/>
    </row>
    <row r="5" spans="1:17" s="212" customFormat="1" ht="15" customHeight="1">
      <c r="A5" s="363" t="s">
        <v>5</v>
      </c>
      <c r="B5" s="355" t="s">
        <v>5</v>
      </c>
      <c r="C5" s="361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41" t="s">
        <v>38</v>
      </c>
      <c r="I5" s="350" t="s">
        <v>19</v>
      </c>
      <c r="J5" s="351"/>
      <c r="K5" s="352"/>
      <c r="L5" s="350" t="s">
        <v>20</v>
      </c>
      <c r="M5" s="351"/>
      <c r="N5" s="352"/>
      <c r="O5" s="341" t="s">
        <v>18</v>
      </c>
      <c r="P5" s="365" t="s">
        <v>3</v>
      </c>
      <c r="Q5" s="341" t="s">
        <v>4</v>
      </c>
    </row>
    <row r="6" spans="1:19" s="24" customFormat="1" ht="15" customHeight="1" thickBot="1">
      <c r="A6" s="364"/>
      <c r="B6" s="356"/>
      <c r="C6" s="362"/>
      <c r="D6" s="359"/>
      <c r="E6" s="349"/>
      <c r="F6" s="316"/>
      <c r="G6" s="342"/>
      <c r="H6" s="316"/>
      <c r="I6" s="213" t="s">
        <v>7</v>
      </c>
      <c r="J6" s="214" t="s">
        <v>8</v>
      </c>
      <c r="K6" s="215" t="s">
        <v>21</v>
      </c>
      <c r="L6" s="213" t="s">
        <v>7</v>
      </c>
      <c r="M6" s="214" t="s">
        <v>8</v>
      </c>
      <c r="N6" s="215" t="s">
        <v>21</v>
      </c>
      <c r="O6" s="342"/>
      <c r="P6" s="366"/>
      <c r="Q6" s="367"/>
      <c r="S6" s="15" t="s">
        <v>12</v>
      </c>
    </row>
    <row r="7" spans="1:20" ht="12.75">
      <c r="A7" s="27">
        <v>91</v>
      </c>
      <c r="B7" s="197">
        <v>541</v>
      </c>
      <c r="C7" s="98" t="s">
        <v>188</v>
      </c>
      <c r="D7" s="96" t="s">
        <v>31</v>
      </c>
      <c r="E7" s="107" t="s">
        <v>189</v>
      </c>
      <c r="F7" s="112">
        <v>0.4486111111111111</v>
      </c>
      <c r="G7" s="25"/>
      <c r="H7" s="36"/>
      <c r="I7" s="17">
        <v>0.0012164351851851852</v>
      </c>
      <c r="J7" s="38">
        <v>0.0012476851851851852</v>
      </c>
      <c r="K7" s="18"/>
      <c r="L7" s="17">
        <v>0.0013020833333333333</v>
      </c>
      <c r="M7" s="38">
        <v>0.00128125</v>
      </c>
      <c r="N7" s="19"/>
      <c r="O7" s="57"/>
      <c r="P7" s="31">
        <f aca="true" t="shared" si="0" ref="P7:P38">IF(OR(H7&gt;TIME(0,30,0),O7&lt;&gt;""),"XXXXX",SUM(G7:N7))</f>
        <v>0.005047453703703704</v>
      </c>
      <c r="Q7" s="14">
        <f aca="true" t="shared" si="1" ref="Q7:Q38">IF(OR(H7&gt;TIME(0,30,0),O7&lt;&gt;""),"D",RANK(P7,$P$7:$P$64,100))</f>
        <v>1</v>
      </c>
      <c r="S7" s="15" t="s">
        <v>13</v>
      </c>
      <c r="T7" s="15" t="s">
        <v>37</v>
      </c>
    </row>
    <row r="8" spans="1:17" ht="12.75">
      <c r="A8" s="6">
        <v>117</v>
      </c>
      <c r="B8" s="192">
        <v>518</v>
      </c>
      <c r="C8" s="98" t="s">
        <v>185</v>
      </c>
      <c r="D8" s="96" t="s">
        <v>28</v>
      </c>
      <c r="E8" s="107" t="s">
        <v>49</v>
      </c>
      <c r="F8" s="113">
        <v>0.44027777777777777</v>
      </c>
      <c r="G8" s="12"/>
      <c r="H8" s="33"/>
      <c r="I8" s="10">
        <v>0.0012453703703703704</v>
      </c>
      <c r="J8" s="39">
        <v>0.0012488425925925926</v>
      </c>
      <c r="K8" s="11"/>
      <c r="L8" s="10">
        <v>0.0012962962962962963</v>
      </c>
      <c r="M8" s="39">
        <v>0.0012847222222222223</v>
      </c>
      <c r="N8" s="16"/>
      <c r="O8" s="57"/>
      <c r="P8" s="32">
        <f t="shared" si="0"/>
        <v>0.005075231481481481</v>
      </c>
      <c r="Q8" s="14">
        <f t="shared" si="1"/>
        <v>2</v>
      </c>
    </row>
    <row r="9" spans="1:20" ht="12.75">
      <c r="A9" s="6">
        <v>629</v>
      </c>
      <c r="B9" s="192">
        <v>545</v>
      </c>
      <c r="C9" s="130" t="s">
        <v>91</v>
      </c>
      <c r="D9" s="96" t="s">
        <v>28</v>
      </c>
      <c r="E9" s="107" t="s">
        <v>52</v>
      </c>
      <c r="F9" s="158">
        <v>0.44930555555555557</v>
      </c>
      <c r="G9" s="5"/>
      <c r="H9" s="9"/>
      <c r="I9" s="2">
        <v>0.0012511574074074074</v>
      </c>
      <c r="J9" s="40">
        <v>0.0012349537037037036</v>
      </c>
      <c r="K9" s="3"/>
      <c r="L9" s="2">
        <v>0.0013067129629629629</v>
      </c>
      <c r="M9" s="40">
        <v>0.0012893518518518519</v>
      </c>
      <c r="N9" s="4"/>
      <c r="O9" s="57"/>
      <c r="P9" s="32">
        <f t="shared" si="0"/>
        <v>0.005082175925925926</v>
      </c>
      <c r="Q9" s="14">
        <f t="shared" si="1"/>
        <v>3</v>
      </c>
      <c r="T9" s="15" t="s">
        <v>24</v>
      </c>
    </row>
    <row r="10" spans="1:20" ht="12.75">
      <c r="A10" s="7"/>
      <c r="B10" s="192">
        <v>559</v>
      </c>
      <c r="C10" s="131" t="s">
        <v>242</v>
      </c>
      <c r="D10" s="242" t="s">
        <v>29</v>
      </c>
      <c r="E10" s="279" t="s">
        <v>48</v>
      </c>
      <c r="F10" s="113">
        <v>0.45416666666666666</v>
      </c>
      <c r="G10" s="5"/>
      <c r="H10" s="9"/>
      <c r="I10" s="2">
        <v>0.0012372685185185186</v>
      </c>
      <c r="J10" s="40">
        <v>0.0011979166666666668</v>
      </c>
      <c r="K10" s="3"/>
      <c r="L10" s="2">
        <v>0.0012731481481481483</v>
      </c>
      <c r="M10" s="40">
        <v>0.0014027777777777777</v>
      </c>
      <c r="N10" s="4"/>
      <c r="O10" s="57"/>
      <c r="P10" s="32">
        <f t="shared" si="0"/>
        <v>0.005111111111111111</v>
      </c>
      <c r="Q10" s="14">
        <f t="shared" si="1"/>
        <v>4</v>
      </c>
      <c r="T10" s="15" t="s">
        <v>31</v>
      </c>
    </row>
    <row r="11" spans="1:19" ht="12.75">
      <c r="A11" s="6">
        <v>905</v>
      </c>
      <c r="B11" s="192">
        <v>505</v>
      </c>
      <c r="C11" s="98" t="s">
        <v>180</v>
      </c>
      <c r="D11" s="96" t="s">
        <v>62</v>
      </c>
      <c r="E11" s="251" t="s">
        <v>48</v>
      </c>
      <c r="F11" s="148">
        <v>0.4375</v>
      </c>
      <c r="G11" s="5"/>
      <c r="H11" s="9"/>
      <c r="I11" s="2">
        <v>0.0012719907407407406</v>
      </c>
      <c r="J11" s="40">
        <v>0.0012453703703703704</v>
      </c>
      <c r="K11" s="3"/>
      <c r="L11" s="2">
        <v>0.0013252314814814813</v>
      </c>
      <c r="M11" s="40">
        <v>0.0012916666666666664</v>
      </c>
      <c r="N11" s="4"/>
      <c r="O11" s="57"/>
      <c r="P11" s="32">
        <f t="shared" si="0"/>
        <v>0.0051342592592592586</v>
      </c>
      <c r="Q11" s="14">
        <f t="shared" si="1"/>
        <v>5</v>
      </c>
      <c r="S11" s="15" t="s">
        <v>15</v>
      </c>
    </row>
    <row r="12" spans="1:20" ht="12.75">
      <c r="A12" s="6">
        <v>727</v>
      </c>
      <c r="B12" s="192">
        <v>538</v>
      </c>
      <c r="C12" s="146" t="s">
        <v>117</v>
      </c>
      <c r="D12" s="147" t="s">
        <v>65</v>
      </c>
      <c r="E12" s="142" t="s">
        <v>52</v>
      </c>
      <c r="F12" s="148">
        <v>0.4472222222222222</v>
      </c>
      <c r="G12" s="5"/>
      <c r="H12" s="9"/>
      <c r="I12" s="2">
        <v>0.0012569444444444444</v>
      </c>
      <c r="J12" s="40">
        <v>0.0012453703703703704</v>
      </c>
      <c r="K12" s="3"/>
      <c r="L12" s="2">
        <v>0.0013310185185185185</v>
      </c>
      <c r="M12" s="40">
        <v>0.0013067129629629629</v>
      </c>
      <c r="N12" s="4"/>
      <c r="O12" s="57"/>
      <c r="P12" s="32">
        <f t="shared" si="0"/>
        <v>0.005140046296296296</v>
      </c>
      <c r="Q12" s="14">
        <f t="shared" si="1"/>
        <v>6</v>
      </c>
      <c r="T12" s="15" t="s">
        <v>26</v>
      </c>
    </row>
    <row r="13" spans="1:20" ht="12.75">
      <c r="A13" s="6"/>
      <c r="B13" s="192">
        <v>547</v>
      </c>
      <c r="C13" s="306" t="s">
        <v>61</v>
      </c>
      <c r="D13" s="153" t="s">
        <v>28</v>
      </c>
      <c r="E13" s="142" t="s">
        <v>52</v>
      </c>
      <c r="F13" s="118">
        <v>0.45</v>
      </c>
      <c r="G13" s="5"/>
      <c r="H13" s="9"/>
      <c r="I13" s="2">
        <v>0.00128125</v>
      </c>
      <c r="J13" s="40">
        <v>0.0012523148148148148</v>
      </c>
      <c r="K13" s="3"/>
      <c r="L13" s="2">
        <v>0.0013437500000000001</v>
      </c>
      <c r="M13" s="40">
        <v>0.001320601851851852</v>
      </c>
      <c r="N13" s="4"/>
      <c r="O13" s="59"/>
      <c r="P13" s="32">
        <f t="shared" si="0"/>
        <v>0.0051979166666666675</v>
      </c>
      <c r="Q13" s="14">
        <f t="shared" si="1"/>
        <v>7</v>
      </c>
      <c r="T13" s="15" t="s">
        <v>23</v>
      </c>
    </row>
    <row r="14" spans="1:19" ht="12.75">
      <c r="A14" s="6">
        <v>79</v>
      </c>
      <c r="B14" s="192">
        <v>605</v>
      </c>
      <c r="C14" s="98" t="s">
        <v>118</v>
      </c>
      <c r="D14" s="99" t="s">
        <v>23</v>
      </c>
      <c r="E14" s="258" t="s">
        <v>48</v>
      </c>
      <c r="F14" s="114">
        <v>0.43333333333333335</v>
      </c>
      <c r="G14" s="5"/>
      <c r="H14" s="9"/>
      <c r="I14" s="2">
        <v>0.0015381944444444445</v>
      </c>
      <c r="J14" s="40">
        <v>0.001199074074074074</v>
      </c>
      <c r="K14" s="3"/>
      <c r="L14" s="2">
        <v>0.001255787037037037</v>
      </c>
      <c r="M14" s="40">
        <v>0.0012662037037037036</v>
      </c>
      <c r="N14" s="4"/>
      <c r="O14" s="57"/>
      <c r="P14" s="32">
        <f t="shared" si="0"/>
        <v>0.005259259259259259</v>
      </c>
      <c r="Q14" s="14">
        <f t="shared" si="1"/>
        <v>8</v>
      </c>
      <c r="S14" s="15" t="s">
        <v>16</v>
      </c>
    </row>
    <row r="15" spans="1:17" ht="12.75">
      <c r="A15" s="6">
        <v>939</v>
      </c>
      <c r="B15" s="192">
        <v>543</v>
      </c>
      <c r="C15" s="101" t="s">
        <v>122</v>
      </c>
      <c r="D15" s="129" t="s">
        <v>28</v>
      </c>
      <c r="E15" s="142" t="s">
        <v>45</v>
      </c>
      <c r="F15" s="118">
        <v>0.4222222222222222</v>
      </c>
      <c r="G15" s="5"/>
      <c r="H15" s="9"/>
      <c r="I15" s="2">
        <v>0.001315972222222222</v>
      </c>
      <c r="J15" s="40">
        <v>0.0012650462962962964</v>
      </c>
      <c r="K15" s="3"/>
      <c r="L15" s="2">
        <v>0.0013402777777777777</v>
      </c>
      <c r="M15" s="40">
        <v>0.0013391203703703705</v>
      </c>
      <c r="N15" s="4"/>
      <c r="O15" s="57"/>
      <c r="P15" s="32">
        <f t="shared" si="0"/>
        <v>0.005260416666666667</v>
      </c>
      <c r="Q15" s="14">
        <f t="shared" si="1"/>
        <v>9</v>
      </c>
    </row>
    <row r="16" spans="1:17" ht="12.75">
      <c r="A16" s="6"/>
      <c r="B16" s="192">
        <v>521</v>
      </c>
      <c r="C16" s="98" t="s">
        <v>64</v>
      </c>
      <c r="D16" s="96" t="s">
        <v>28</v>
      </c>
      <c r="E16" s="107" t="s">
        <v>186</v>
      </c>
      <c r="F16" s="113">
        <v>0.44166666666666665</v>
      </c>
      <c r="G16" s="66"/>
      <c r="H16" s="64"/>
      <c r="I16" s="10">
        <v>0.0013090277777777779</v>
      </c>
      <c r="J16" s="39">
        <v>0.0012916666666666664</v>
      </c>
      <c r="K16" s="11"/>
      <c r="L16" s="10">
        <v>0.0013425925925925925</v>
      </c>
      <c r="M16" s="39">
        <v>0.0013449074074074075</v>
      </c>
      <c r="N16" s="16"/>
      <c r="O16" s="57"/>
      <c r="P16" s="32">
        <f t="shared" si="0"/>
        <v>0.005288194444444444</v>
      </c>
      <c r="Q16" s="14">
        <f t="shared" si="1"/>
        <v>10</v>
      </c>
    </row>
    <row r="17" spans="1:17" ht="12.75">
      <c r="A17" s="8">
        <v>1</v>
      </c>
      <c r="B17" s="194">
        <v>517</v>
      </c>
      <c r="C17" s="98" t="s">
        <v>228</v>
      </c>
      <c r="D17" s="96" t="s">
        <v>28</v>
      </c>
      <c r="E17" s="107" t="s">
        <v>47</v>
      </c>
      <c r="F17" s="113">
        <v>0.44027777777777777</v>
      </c>
      <c r="G17" s="5"/>
      <c r="H17" s="9"/>
      <c r="I17" s="2">
        <v>0.0013333333333333333</v>
      </c>
      <c r="J17" s="40">
        <v>0.0013101851851851853</v>
      </c>
      <c r="K17" s="3"/>
      <c r="L17" s="2">
        <v>0.001335648148148148</v>
      </c>
      <c r="M17" s="40">
        <v>0.001341435185185185</v>
      </c>
      <c r="N17" s="4"/>
      <c r="O17" s="57"/>
      <c r="P17" s="32">
        <f t="shared" si="0"/>
        <v>0.0053206018518518515</v>
      </c>
      <c r="Q17" s="14">
        <f t="shared" si="1"/>
        <v>11</v>
      </c>
    </row>
    <row r="18" spans="1:17" ht="12.75">
      <c r="A18" s="8">
        <v>913</v>
      </c>
      <c r="B18" s="194">
        <v>542</v>
      </c>
      <c r="C18" s="98" t="s">
        <v>190</v>
      </c>
      <c r="D18" s="96" t="s">
        <v>23</v>
      </c>
      <c r="E18" s="107" t="s">
        <v>94</v>
      </c>
      <c r="F18" s="144">
        <v>0.4486111111111111</v>
      </c>
      <c r="G18" s="5"/>
      <c r="H18" s="9"/>
      <c r="I18" s="2">
        <v>0.0012974537037037037</v>
      </c>
      <c r="J18" s="40">
        <v>0.0012743055555555557</v>
      </c>
      <c r="K18" s="3"/>
      <c r="L18" s="2">
        <v>0.0014074074074074076</v>
      </c>
      <c r="M18" s="40">
        <v>0.0013530092592592593</v>
      </c>
      <c r="N18" s="4"/>
      <c r="O18" s="57"/>
      <c r="P18" s="32">
        <f t="shared" si="0"/>
        <v>0.005332175925925927</v>
      </c>
      <c r="Q18" s="14">
        <f t="shared" si="1"/>
        <v>12</v>
      </c>
    </row>
    <row r="19" spans="1:17" ht="12.75">
      <c r="A19" s="8">
        <v>932</v>
      </c>
      <c r="B19" s="194">
        <v>554</v>
      </c>
      <c r="C19" s="98" t="s">
        <v>196</v>
      </c>
      <c r="D19" s="129" t="s">
        <v>28</v>
      </c>
      <c r="E19" s="107" t="s">
        <v>42</v>
      </c>
      <c r="F19" s="118">
        <v>0.4527777777777778</v>
      </c>
      <c r="G19" s="5"/>
      <c r="H19" s="9"/>
      <c r="I19" s="2">
        <v>0.0013090277777777779</v>
      </c>
      <c r="J19" s="40">
        <v>0.0013055555555555555</v>
      </c>
      <c r="K19" s="3"/>
      <c r="L19" s="2">
        <v>0.0013854166666666667</v>
      </c>
      <c r="M19" s="40">
        <v>0.0013854166666666667</v>
      </c>
      <c r="N19" s="4"/>
      <c r="O19" s="57"/>
      <c r="P19" s="32">
        <f t="shared" si="0"/>
        <v>0.005385416666666667</v>
      </c>
      <c r="Q19" s="14">
        <f t="shared" si="1"/>
        <v>13</v>
      </c>
    </row>
    <row r="20" spans="1:23" ht="12.75">
      <c r="A20" s="8">
        <v>870</v>
      </c>
      <c r="B20" s="194">
        <v>506</v>
      </c>
      <c r="C20" s="98" t="s">
        <v>119</v>
      </c>
      <c r="D20" s="242" t="s">
        <v>28</v>
      </c>
      <c r="E20" s="251" t="s">
        <v>45</v>
      </c>
      <c r="F20" s="158">
        <v>0.4375</v>
      </c>
      <c r="G20" s="5"/>
      <c r="H20" s="9"/>
      <c r="I20" s="2">
        <v>0.0013622685185185185</v>
      </c>
      <c r="J20" s="40">
        <v>0.0013252314814814813</v>
      </c>
      <c r="K20" s="3"/>
      <c r="L20" s="2">
        <v>0.0014074074074074076</v>
      </c>
      <c r="M20" s="40">
        <v>0.0013379629629629629</v>
      </c>
      <c r="N20" s="4"/>
      <c r="O20" s="57"/>
      <c r="P20" s="32">
        <f t="shared" si="0"/>
        <v>0.00543287037037037</v>
      </c>
      <c r="Q20" s="14">
        <f t="shared" si="1"/>
        <v>14</v>
      </c>
      <c r="S20" s="15" t="s">
        <v>14</v>
      </c>
      <c r="T20" s="15" t="s">
        <v>28</v>
      </c>
      <c r="W20" s="26"/>
    </row>
    <row r="21" spans="1:17" ht="12.75">
      <c r="A21" s="8">
        <v>92</v>
      </c>
      <c r="B21" s="194">
        <v>526</v>
      </c>
      <c r="C21" s="191" t="s">
        <v>120</v>
      </c>
      <c r="D21" s="242" t="s">
        <v>65</v>
      </c>
      <c r="E21" s="251" t="s">
        <v>52</v>
      </c>
      <c r="F21" s="113">
        <v>0.44305555555555554</v>
      </c>
      <c r="G21" s="5"/>
      <c r="H21" s="9"/>
      <c r="I21" s="2">
        <v>0.0013217592592592593</v>
      </c>
      <c r="J21" s="40">
        <v>0.001318287037037037</v>
      </c>
      <c r="K21" s="3"/>
      <c r="L21" s="2">
        <v>0.001412037037037037</v>
      </c>
      <c r="M21" s="287">
        <v>0.0014085648148148147</v>
      </c>
      <c r="N21" s="4"/>
      <c r="O21" s="57"/>
      <c r="P21" s="32">
        <f t="shared" si="0"/>
        <v>0.0054606481481481485</v>
      </c>
      <c r="Q21" s="14">
        <f t="shared" si="1"/>
        <v>15</v>
      </c>
    </row>
    <row r="22" spans="1:20" ht="12.75">
      <c r="A22" s="8">
        <v>169</v>
      </c>
      <c r="B22" s="194">
        <v>523</v>
      </c>
      <c r="C22" s="131" t="s">
        <v>213</v>
      </c>
      <c r="D22" s="242" t="s">
        <v>24</v>
      </c>
      <c r="E22" s="279" t="s">
        <v>48</v>
      </c>
      <c r="F22" s="113">
        <v>0.44236111111111115</v>
      </c>
      <c r="G22" s="66"/>
      <c r="H22" s="64"/>
      <c r="I22" s="2">
        <v>0.00137037037037037</v>
      </c>
      <c r="J22" s="40">
        <v>0.001335648148148148</v>
      </c>
      <c r="K22" s="3"/>
      <c r="L22" s="2">
        <v>0.001365740740740741</v>
      </c>
      <c r="M22" s="40">
        <v>0.0013912037037037037</v>
      </c>
      <c r="N22" s="4"/>
      <c r="O22" s="57"/>
      <c r="P22" s="32">
        <f t="shared" si="0"/>
        <v>0.005462962962962963</v>
      </c>
      <c r="Q22" s="14">
        <f t="shared" si="1"/>
        <v>16</v>
      </c>
      <c r="T22" s="15" t="s">
        <v>29</v>
      </c>
    </row>
    <row r="23" spans="1:17" ht="12.75">
      <c r="A23" s="8">
        <v>721</v>
      </c>
      <c r="B23" s="194">
        <v>524</v>
      </c>
      <c r="C23" s="98" t="s">
        <v>99</v>
      </c>
      <c r="D23" s="96" t="s">
        <v>29</v>
      </c>
      <c r="E23" s="251" t="s">
        <v>48</v>
      </c>
      <c r="F23" s="113">
        <v>0.44236111111111115</v>
      </c>
      <c r="G23" s="66"/>
      <c r="H23" s="64"/>
      <c r="I23" s="2">
        <v>0.0013750000000000001</v>
      </c>
      <c r="J23" s="40">
        <v>0.0013402777777777777</v>
      </c>
      <c r="K23" s="3"/>
      <c r="L23" s="2">
        <v>0.001392361111111111</v>
      </c>
      <c r="M23" s="40">
        <v>0.0013761574074074075</v>
      </c>
      <c r="N23" s="4"/>
      <c r="O23" s="57"/>
      <c r="P23" s="32">
        <f t="shared" si="0"/>
        <v>0.0054837962962962965</v>
      </c>
      <c r="Q23" s="14">
        <f t="shared" si="1"/>
        <v>17</v>
      </c>
    </row>
    <row r="24" spans="1:17" ht="12.75">
      <c r="A24" s="8">
        <v>122</v>
      </c>
      <c r="B24" s="194">
        <v>522</v>
      </c>
      <c r="C24" s="98" t="s">
        <v>66</v>
      </c>
      <c r="D24" s="129" t="s">
        <v>65</v>
      </c>
      <c r="E24" s="141" t="s">
        <v>52</v>
      </c>
      <c r="F24" s="118">
        <v>0.44166666666666665</v>
      </c>
      <c r="G24" s="63"/>
      <c r="H24" s="64"/>
      <c r="I24" s="2">
        <v>0.0013113425925925925</v>
      </c>
      <c r="J24" s="40">
        <v>0.0012604166666666666</v>
      </c>
      <c r="K24" s="3"/>
      <c r="L24" s="2">
        <v>0.0014074074074074076</v>
      </c>
      <c r="M24" s="40">
        <v>0.0015335648148148149</v>
      </c>
      <c r="N24" s="4"/>
      <c r="O24" s="57"/>
      <c r="P24" s="32">
        <f t="shared" si="0"/>
        <v>0.005512731481481481</v>
      </c>
      <c r="Q24" s="14">
        <f t="shared" si="1"/>
        <v>18</v>
      </c>
    </row>
    <row r="25" spans="1:20" ht="12.75">
      <c r="A25" s="8">
        <v>411</v>
      </c>
      <c r="B25" s="194">
        <v>553</v>
      </c>
      <c r="C25" s="221" t="s">
        <v>195</v>
      </c>
      <c r="D25" s="242" t="s">
        <v>28</v>
      </c>
      <c r="E25" s="251" t="s">
        <v>52</v>
      </c>
      <c r="F25" s="113">
        <v>0.45208333333333334</v>
      </c>
      <c r="G25" s="5"/>
      <c r="H25" s="9"/>
      <c r="I25" s="2">
        <v>0.0014467592592592594</v>
      </c>
      <c r="J25" s="40">
        <v>0.0013449074074074075</v>
      </c>
      <c r="K25" s="3"/>
      <c r="L25" s="2">
        <v>0.0013900462962962961</v>
      </c>
      <c r="M25" s="40">
        <v>0.0013807870370370371</v>
      </c>
      <c r="N25" s="4"/>
      <c r="O25" s="57"/>
      <c r="P25" s="32">
        <f t="shared" si="0"/>
        <v>0.005562500000000001</v>
      </c>
      <c r="Q25" s="14">
        <f t="shared" si="1"/>
        <v>19</v>
      </c>
      <c r="T25" s="15" t="s">
        <v>39</v>
      </c>
    </row>
    <row r="26" spans="1:17" ht="12.75">
      <c r="A26" s="62">
        <v>317</v>
      </c>
      <c r="B26" s="194">
        <v>537</v>
      </c>
      <c r="C26" s="104" t="s">
        <v>237</v>
      </c>
      <c r="D26" s="129" t="s">
        <v>65</v>
      </c>
      <c r="E26" s="141" t="s">
        <v>52</v>
      </c>
      <c r="F26" s="113">
        <v>0.4472222222222222</v>
      </c>
      <c r="G26" s="12"/>
      <c r="H26" s="9"/>
      <c r="I26" s="10">
        <v>0.001369212962962963</v>
      </c>
      <c r="J26" s="39">
        <v>0.0013530092592592593</v>
      </c>
      <c r="K26" s="11"/>
      <c r="L26" s="10">
        <v>0.0014351851851851854</v>
      </c>
      <c r="M26" s="39">
        <v>0.0014282407407407406</v>
      </c>
      <c r="N26" s="16"/>
      <c r="O26" s="57"/>
      <c r="P26" s="32">
        <f t="shared" si="0"/>
        <v>0.005585648148148148</v>
      </c>
      <c r="Q26" s="14">
        <f t="shared" si="1"/>
        <v>20</v>
      </c>
    </row>
    <row r="27" spans="1:17" ht="12.75">
      <c r="A27" s="41">
        <v>444</v>
      </c>
      <c r="B27" s="194">
        <v>519</v>
      </c>
      <c r="C27" s="98" t="s">
        <v>124</v>
      </c>
      <c r="D27" s="96" t="s">
        <v>65</v>
      </c>
      <c r="E27" s="107" t="s">
        <v>45</v>
      </c>
      <c r="F27" s="113">
        <v>0.44097222222222227</v>
      </c>
      <c r="G27" s="12"/>
      <c r="H27" s="47"/>
      <c r="I27" s="10">
        <v>0.0013993055555555555</v>
      </c>
      <c r="J27" s="39">
        <v>0.0013680555555555557</v>
      </c>
      <c r="K27" s="11"/>
      <c r="L27" s="10">
        <v>0.0014363425925925926</v>
      </c>
      <c r="M27" s="39">
        <v>0.0014131944444444446</v>
      </c>
      <c r="N27" s="16"/>
      <c r="O27" s="57"/>
      <c r="P27" s="32">
        <f t="shared" si="0"/>
        <v>0.005616898148148148</v>
      </c>
      <c r="Q27" s="14">
        <f t="shared" si="1"/>
        <v>21</v>
      </c>
    </row>
    <row r="28" spans="1:20" ht="12.75">
      <c r="A28" s="37"/>
      <c r="B28" s="194">
        <v>502</v>
      </c>
      <c r="C28" s="98" t="s">
        <v>86</v>
      </c>
      <c r="D28" s="96" t="s">
        <v>39</v>
      </c>
      <c r="E28" s="107" t="s">
        <v>48</v>
      </c>
      <c r="F28" s="113">
        <v>0.4361111111111111</v>
      </c>
      <c r="G28" s="5"/>
      <c r="H28" s="9"/>
      <c r="I28" s="2">
        <v>0.0014502314814814814</v>
      </c>
      <c r="J28" s="40">
        <v>0.001357638888888889</v>
      </c>
      <c r="K28" s="3"/>
      <c r="L28" s="2">
        <v>0.0014016203703703706</v>
      </c>
      <c r="M28" s="40">
        <v>0.0014293981481481482</v>
      </c>
      <c r="N28" s="4"/>
      <c r="O28" s="57"/>
      <c r="P28" s="67">
        <f t="shared" si="0"/>
        <v>0.0056388888888888895</v>
      </c>
      <c r="Q28" s="14">
        <f t="shared" si="1"/>
        <v>22</v>
      </c>
      <c r="T28" s="15" t="s">
        <v>33</v>
      </c>
    </row>
    <row r="29" spans="1:17" ht="12.75">
      <c r="A29" s="37"/>
      <c r="B29" s="192">
        <v>533</v>
      </c>
      <c r="C29" s="191" t="s">
        <v>90</v>
      </c>
      <c r="D29" s="138" t="s">
        <v>39</v>
      </c>
      <c r="E29" s="310" t="s">
        <v>48</v>
      </c>
      <c r="F29" s="113">
        <v>0.4458333333333333</v>
      </c>
      <c r="G29" s="5"/>
      <c r="H29" s="9"/>
      <c r="I29" s="10">
        <v>0.001364583333333333</v>
      </c>
      <c r="J29" s="39">
        <v>0.00140625</v>
      </c>
      <c r="K29" s="11"/>
      <c r="L29" s="10">
        <v>0.0014722222222222222</v>
      </c>
      <c r="M29" s="39">
        <v>0.001443287037037037</v>
      </c>
      <c r="N29" s="16"/>
      <c r="O29" s="57"/>
      <c r="P29" s="32">
        <f t="shared" si="0"/>
        <v>0.005686342592592592</v>
      </c>
      <c r="Q29" s="14">
        <f t="shared" si="1"/>
        <v>23</v>
      </c>
    </row>
    <row r="30" spans="1:20" ht="12.75">
      <c r="A30" s="37"/>
      <c r="B30" s="192">
        <v>544</v>
      </c>
      <c r="C30" s="155" t="s">
        <v>229</v>
      </c>
      <c r="D30" s="147" t="s">
        <v>28</v>
      </c>
      <c r="E30" s="256" t="s">
        <v>45</v>
      </c>
      <c r="F30" s="148">
        <v>0.42291666666666666</v>
      </c>
      <c r="G30" s="5"/>
      <c r="H30" s="9"/>
      <c r="I30" s="10">
        <v>0.0013796296296296297</v>
      </c>
      <c r="J30" s="39">
        <v>0.0013958333333333331</v>
      </c>
      <c r="K30" s="11"/>
      <c r="L30" s="10">
        <v>0.0014629629629629628</v>
      </c>
      <c r="M30" s="39">
        <v>0.001451388888888889</v>
      </c>
      <c r="N30" s="16"/>
      <c r="O30" s="57"/>
      <c r="P30" s="32">
        <f t="shared" si="0"/>
        <v>0.005689814814814815</v>
      </c>
      <c r="Q30" s="14">
        <f t="shared" si="1"/>
        <v>24</v>
      </c>
      <c r="T30" s="15" t="s">
        <v>27</v>
      </c>
    </row>
    <row r="31" spans="1:17" ht="13.5" thickBot="1">
      <c r="A31" s="68"/>
      <c r="B31" s="194">
        <v>540</v>
      </c>
      <c r="C31" s="98" t="s">
        <v>230</v>
      </c>
      <c r="D31" s="133" t="s">
        <v>28</v>
      </c>
      <c r="E31" s="156" t="s">
        <v>74</v>
      </c>
      <c r="F31" s="118">
        <v>0.4479166666666667</v>
      </c>
      <c r="G31" s="12"/>
      <c r="H31" s="47"/>
      <c r="I31" s="10">
        <v>0.0013773148148148147</v>
      </c>
      <c r="J31" s="39">
        <v>0.0013541666666666667</v>
      </c>
      <c r="K31" s="11"/>
      <c r="L31" s="10">
        <v>0.001486111111111111</v>
      </c>
      <c r="M31" s="39">
        <v>0.0014745370370370372</v>
      </c>
      <c r="N31" s="16"/>
      <c r="O31" s="57"/>
      <c r="P31" s="32">
        <f t="shared" si="0"/>
        <v>0.0056921296296296294</v>
      </c>
      <c r="Q31" s="14">
        <f t="shared" si="1"/>
        <v>25</v>
      </c>
    </row>
    <row r="32" spans="2:17" ht="12.75">
      <c r="B32" s="192">
        <v>514</v>
      </c>
      <c r="C32" s="98" t="s">
        <v>182</v>
      </c>
      <c r="D32" s="153" t="s">
        <v>28</v>
      </c>
      <c r="E32" s="142" t="s">
        <v>52</v>
      </c>
      <c r="F32" s="118">
        <v>0.42083333333333334</v>
      </c>
      <c r="G32" s="12"/>
      <c r="H32" s="47"/>
      <c r="I32" s="312">
        <v>0.0014027777777777777</v>
      </c>
      <c r="J32" s="313">
        <v>0.0013368055555555555</v>
      </c>
      <c r="K32" s="11"/>
      <c r="L32" s="10">
        <v>0.0014305555555555556</v>
      </c>
      <c r="M32" s="39">
        <v>0.0015393518518518519</v>
      </c>
      <c r="N32" s="16"/>
      <c r="O32" s="57"/>
      <c r="P32" s="32">
        <f t="shared" si="0"/>
        <v>0.005709490740740741</v>
      </c>
      <c r="Q32" s="14">
        <f t="shared" si="1"/>
        <v>26</v>
      </c>
    </row>
    <row r="33" spans="2:17" ht="12.75">
      <c r="B33" s="193">
        <v>503</v>
      </c>
      <c r="C33" s="183" t="s">
        <v>68</v>
      </c>
      <c r="D33" s="96" t="s">
        <v>28</v>
      </c>
      <c r="E33" s="107" t="s">
        <v>50</v>
      </c>
      <c r="F33" s="118">
        <v>0.4368055555555555</v>
      </c>
      <c r="G33" s="12">
        <v>0.0006944444444444445</v>
      </c>
      <c r="H33" s="47"/>
      <c r="I33" s="312">
        <v>0.0012488425925925926</v>
      </c>
      <c r="J33" s="39">
        <v>0.001207175925925926</v>
      </c>
      <c r="K33" s="11"/>
      <c r="L33" s="10">
        <v>0.0013078703703703705</v>
      </c>
      <c r="M33" s="39">
        <v>0.0013055555555555555</v>
      </c>
      <c r="N33" s="16"/>
      <c r="O33" s="57"/>
      <c r="P33" s="32">
        <f t="shared" si="0"/>
        <v>0.00576388888888889</v>
      </c>
      <c r="Q33" s="14">
        <f t="shared" si="1"/>
        <v>27</v>
      </c>
    </row>
    <row r="34" spans="2:17" ht="12.75">
      <c r="B34" s="192">
        <v>507</v>
      </c>
      <c r="C34" s="106" t="s">
        <v>93</v>
      </c>
      <c r="D34" s="129" t="s">
        <v>65</v>
      </c>
      <c r="E34" s="141" t="s">
        <v>52</v>
      </c>
      <c r="F34" s="113">
        <v>0.4381944444444445</v>
      </c>
      <c r="G34" s="12"/>
      <c r="H34" s="47"/>
      <c r="I34" s="10">
        <v>0.0014490740740740742</v>
      </c>
      <c r="J34" s="39">
        <v>0.0014293981481481482</v>
      </c>
      <c r="K34" s="11"/>
      <c r="L34" s="10">
        <v>0.0014953703703703702</v>
      </c>
      <c r="M34" s="39">
        <v>0.0014629629629629628</v>
      </c>
      <c r="N34" s="16"/>
      <c r="O34" s="57"/>
      <c r="P34" s="32">
        <f t="shared" si="0"/>
        <v>0.005836805555555555</v>
      </c>
      <c r="Q34" s="14">
        <f t="shared" si="1"/>
        <v>28</v>
      </c>
    </row>
    <row r="35" spans="2:17" ht="12.75">
      <c r="B35" s="192">
        <v>527</v>
      </c>
      <c r="C35" s="135" t="s">
        <v>57</v>
      </c>
      <c r="D35" s="129" t="s">
        <v>28</v>
      </c>
      <c r="E35" s="141" t="s">
        <v>46</v>
      </c>
      <c r="F35" s="148">
        <v>0.44375</v>
      </c>
      <c r="G35" s="12"/>
      <c r="H35" s="47"/>
      <c r="I35" s="10">
        <v>0.0014907407407407406</v>
      </c>
      <c r="J35" s="39">
        <v>0.0014340277777777778</v>
      </c>
      <c r="K35" s="11"/>
      <c r="L35" s="10">
        <v>0.0015243055555555554</v>
      </c>
      <c r="M35" s="39">
        <v>0.0014965277777777778</v>
      </c>
      <c r="N35" s="16"/>
      <c r="O35" s="57"/>
      <c r="P35" s="32">
        <f t="shared" si="0"/>
        <v>0.005945601851851852</v>
      </c>
      <c r="Q35" s="14">
        <f t="shared" si="1"/>
        <v>29</v>
      </c>
    </row>
    <row r="36" spans="2:17" ht="12.75">
      <c r="B36" s="194">
        <v>552</v>
      </c>
      <c r="C36" s="146" t="s">
        <v>194</v>
      </c>
      <c r="D36" s="129" t="s">
        <v>24</v>
      </c>
      <c r="E36" s="149" t="s">
        <v>45</v>
      </c>
      <c r="F36" s="118">
        <v>0.45208333333333334</v>
      </c>
      <c r="G36" s="12"/>
      <c r="H36" s="47"/>
      <c r="I36" s="10">
        <v>0.0014733796296296294</v>
      </c>
      <c r="J36" s="39">
        <v>0.0014849537037037036</v>
      </c>
      <c r="K36" s="11"/>
      <c r="L36" s="10">
        <v>0.0015625</v>
      </c>
      <c r="M36" s="39">
        <v>0.0015057870370370373</v>
      </c>
      <c r="N36" s="16"/>
      <c r="O36" s="57"/>
      <c r="P36" s="32">
        <f t="shared" si="0"/>
        <v>0.00602662037037037</v>
      </c>
      <c r="Q36" s="14">
        <f t="shared" si="1"/>
        <v>30</v>
      </c>
    </row>
    <row r="37" spans="2:17" ht="12.75">
      <c r="B37" s="192">
        <v>557</v>
      </c>
      <c r="C37" s="130" t="s">
        <v>199</v>
      </c>
      <c r="D37" s="153" t="s">
        <v>28</v>
      </c>
      <c r="E37" s="142" t="s">
        <v>48</v>
      </c>
      <c r="F37" s="118">
        <v>0.4534722222222222</v>
      </c>
      <c r="G37" s="12"/>
      <c r="H37" s="47"/>
      <c r="I37" s="10">
        <v>0.0014710648148148148</v>
      </c>
      <c r="J37" s="39">
        <v>0.0014618055555555556</v>
      </c>
      <c r="K37" s="11"/>
      <c r="L37" s="10">
        <v>0.0016238425925925925</v>
      </c>
      <c r="M37" s="39">
        <v>0.0015497685185185182</v>
      </c>
      <c r="N37" s="16"/>
      <c r="O37" s="57"/>
      <c r="P37" s="32">
        <f t="shared" si="0"/>
        <v>0.006106481481481481</v>
      </c>
      <c r="Q37" s="14">
        <f t="shared" si="1"/>
        <v>31</v>
      </c>
    </row>
    <row r="38" spans="2:17" ht="12" customHeight="1">
      <c r="B38" s="194">
        <v>525</v>
      </c>
      <c r="C38" s="135" t="s">
        <v>121</v>
      </c>
      <c r="D38" s="132" t="s">
        <v>65</v>
      </c>
      <c r="E38" s="143" t="s">
        <v>52</v>
      </c>
      <c r="F38" s="118">
        <v>0.44305555555555554</v>
      </c>
      <c r="G38" s="12">
        <v>0.0006944444444444445</v>
      </c>
      <c r="H38" s="47"/>
      <c r="I38" s="10">
        <v>0.001347222222222222</v>
      </c>
      <c r="J38" s="39">
        <v>0.0013101851851851853</v>
      </c>
      <c r="K38" s="11"/>
      <c r="L38" s="10">
        <v>0.001394675925925926</v>
      </c>
      <c r="M38" s="286">
        <v>0.001386574074074074</v>
      </c>
      <c r="N38" s="16"/>
      <c r="O38" s="57"/>
      <c r="P38" s="32">
        <f t="shared" si="0"/>
        <v>0.006133101851851851</v>
      </c>
      <c r="Q38" s="14">
        <f t="shared" si="1"/>
        <v>32</v>
      </c>
    </row>
    <row r="39" spans="2:17" ht="12.75">
      <c r="B39" s="194">
        <v>558</v>
      </c>
      <c r="C39" s="234" t="s">
        <v>60</v>
      </c>
      <c r="D39" s="248" t="s">
        <v>39</v>
      </c>
      <c r="E39" s="308" t="s">
        <v>48</v>
      </c>
      <c r="F39" s="118">
        <v>0.45416666666666666</v>
      </c>
      <c r="G39" s="12"/>
      <c r="H39" s="47"/>
      <c r="I39" s="10">
        <v>0.0015787037037037037</v>
      </c>
      <c r="J39" s="39">
        <v>0.0016377314814814815</v>
      </c>
      <c r="K39" s="11"/>
      <c r="L39" s="10">
        <v>0.0016273148148148147</v>
      </c>
      <c r="M39" s="39">
        <v>0.0013680555555555557</v>
      </c>
      <c r="N39" s="16"/>
      <c r="O39" s="57"/>
      <c r="P39" s="32">
        <f aca="true" t="shared" si="2" ref="P39:P64">IF(OR(H39&gt;TIME(0,30,0),O39&lt;&gt;""),"XXXXX",SUM(G39:N39))</f>
        <v>0.0062118055555555555</v>
      </c>
      <c r="Q39" s="14">
        <f aca="true" t="shared" si="3" ref="Q39:Q64">IF(OR(H39&gt;TIME(0,30,0),O39&lt;&gt;""),"D",RANK(P39,$P$7:$P$64,100))</f>
        <v>33</v>
      </c>
    </row>
    <row r="40" spans="2:17" ht="12.75">
      <c r="B40" s="195">
        <v>546</v>
      </c>
      <c r="C40" s="98" t="s">
        <v>191</v>
      </c>
      <c r="D40" s="153" t="s">
        <v>65</v>
      </c>
      <c r="E40" s="142" t="s">
        <v>42</v>
      </c>
      <c r="F40" s="118">
        <v>0.44930555555555557</v>
      </c>
      <c r="G40" s="12"/>
      <c r="H40" s="47"/>
      <c r="I40" s="10">
        <v>0.001611111111111111</v>
      </c>
      <c r="J40" s="39">
        <v>0.0016643518518518518</v>
      </c>
      <c r="K40" s="11"/>
      <c r="L40" s="10">
        <v>0.001761574074074074</v>
      </c>
      <c r="M40" s="39">
        <v>0.0016932870370370372</v>
      </c>
      <c r="N40" s="16"/>
      <c r="O40" s="57"/>
      <c r="P40" s="32">
        <f t="shared" si="2"/>
        <v>0.006730324074074074</v>
      </c>
      <c r="Q40" s="14">
        <f t="shared" si="3"/>
        <v>34</v>
      </c>
    </row>
    <row r="41" spans="2:17" ht="12.75">
      <c r="B41" s="192">
        <v>555</v>
      </c>
      <c r="C41" s="130" t="s">
        <v>197</v>
      </c>
      <c r="D41" s="129" t="s">
        <v>28</v>
      </c>
      <c r="E41" s="252" t="s">
        <v>198</v>
      </c>
      <c r="F41" s="118">
        <v>0.4527777777777778</v>
      </c>
      <c r="G41" s="12">
        <v>0.0006944444444444445</v>
      </c>
      <c r="H41" s="47"/>
      <c r="I41" s="10">
        <v>0.001560185185185185</v>
      </c>
      <c r="J41" s="39">
        <v>0.0015520833333333333</v>
      </c>
      <c r="K41" s="11"/>
      <c r="L41" s="10">
        <v>0.0016296296296296295</v>
      </c>
      <c r="M41" s="39">
        <v>0.0016354166666666667</v>
      </c>
      <c r="N41" s="16"/>
      <c r="O41" s="57"/>
      <c r="P41" s="32">
        <f t="shared" si="2"/>
        <v>0.007071759259259259</v>
      </c>
      <c r="Q41" s="14">
        <f t="shared" si="3"/>
        <v>35</v>
      </c>
    </row>
    <row r="42" spans="2:17" ht="12.75">
      <c r="B42" s="194">
        <v>515</v>
      </c>
      <c r="C42" s="101" t="s">
        <v>183</v>
      </c>
      <c r="D42" s="129" t="s">
        <v>29</v>
      </c>
      <c r="E42" s="142" t="s">
        <v>42</v>
      </c>
      <c r="F42" s="118">
        <v>0.4395833333333334</v>
      </c>
      <c r="G42" s="12"/>
      <c r="H42" s="47">
        <v>0.0006944444444444445</v>
      </c>
      <c r="I42" s="10">
        <v>0.001582175925925926</v>
      </c>
      <c r="J42" s="39">
        <v>0.0015706018518518519</v>
      </c>
      <c r="K42" s="11"/>
      <c r="L42" s="10">
        <v>0.0016921296296296296</v>
      </c>
      <c r="M42" s="39">
        <v>0.0015868055555555557</v>
      </c>
      <c r="N42" s="16"/>
      <c r="O42" s="57"/>
      <c r="P42" s="32">
        <f t="shared" si="2"/>
        <v>0.0071261574074074074</v>
      </c>
      <c r="Q42" s="14">
        <f t="shared" si="3"/>
        <v>36</v>
      </c>
    </row>
    <row r="43" spans="2:17" ht="12.75">
      <c r="B43" s="192">
        <v>511</v>
      </c>
      <c r="C43" s="98" t="s">
        <v>73</v>
      </c>
      <c r="D43" s="147" t="s">
        <v>39</v>
      </c>
      <c r="E43" s="140" t="s">
        <v>48</v>
      </c>
      <c r="F43" s="113">
        <v>0.4173611111111111</v>
      </c>
      <c r="G43" s="12"/>
      <c r="H43" s="47">
        <v>0.0006944444444444445</v>
      </c>
      <c r="I43" s="10">
        <v>0.0016828703703703704</v>
      </c>
      <c r="J43" s="39">
        <v>0.0015868055555555557</v>
      </c>
      <c r="K43" s="11"/>
      <c r="L43" s="10">
        <v>0.0016006944444444445</v>
      </c>
      <c r="M43" s="39">
        <v>0.0016238425925925925</v>
      </c>
      <c r="N43" s="16"/>
      <c r="O43" s="57"/>
      <c r="P43" s="32">
        <f t="shared" si="2"/>
        <v>0.0071886574074074075</v>
      </c>
      <c r="Q43" s="14">
        <f t="shared" si="3"/>
        <v>37</v>
      </c>
    </row>
    <row r="44" spans="2:17" ht="12.75">
      <c r="B44" s="192">
        <v>512</v>
      </c>
      <c r="C44" s="106" t="s">
        <v>80</v>
      </c>
      <c r="D44" s="129" t="s">
        <v>25</v>
      </c>
      <c r="E44" s="141" t="s">
        <v>135</v>
      </c>
      <c r="F44" s="118">
        <v>0.41805555555555557</v>
      </c>
      <c r="G44" s="12"/>
      <c r="H44" s="47">
        <v>0.002777777777777778</v>
      </c>
      <c r="I44" s="10">
        <v>0.0013229166666666665</v>
      </c>
      <c r="J44" s="39">
        <v>0.0013958333333333331</v>
      </c>
      <c r="K44" s="11"/>
      <c r="L44" s="10">
        <v>0.001394675925925926</v>
      </c>
      <c r="M44" s="39">
        <v>0.0014108796296296298</v>
      </c>
      <c r="N44" s="16"/>
      <c r="O44" s="57"/>
      <c r="P44" s="32">
        <f t="shared" si="2"/>
        <v>0.008302083333333333</v>
      </c>
      <c r="Q44" s="14">
        <f t="shared" si="3"/>
        <v>38</v>
      </c>
    </row>
    <row r="45" spans="2:17" ht="12.75">
      <c r="B45" s="192">
        <v>556</v>
      </c>
      <c r="C45" s="136" t="s">
        <v>245</v>
      </c>
      <c r="D45" s="96" t="s">
        <v>25</v>
      </c>
      <c r="E45" s="107" t="s">
        <v>135</v>
      </c>
      <c r="F45" s="118">
        <v>0.4534722222222222</v>
      </c>
      <c r="G45" s="12"/>
      <c r="H45" s="47">
        <v>0.002777777777777778</v>
      </c>
      <c r="I45" s="10">
        <v>0.0014780092592592594</v>
      </c>
      <c r="J45" s="39">
        <v>0.001347222222222222</v>
      </c>
      <c r="K45" s="11"/>
      <c r="L45" s="10">
        <v>0.001488425925925926</v>
      </c>
      <c r="M45" s="39">
        <v>0.0014872685185185186</v>
      </c>
      <c r="N45" s="16"/>
      <c r="O45" s="57"/>
      <c r="P45" s="32">
        <f t="shared" si="2"/>
        <v>0.008578703703703703</v>
      </c>
      <c r="Q45" s="14">
        <f t="shared" si="3"/>
        <v>39</v>
      </c>
    </row>
    <row r="46" spans="2:17" ht="12.75">
      <c r="B46" s="192">
        <v>516</v>
      </c>
      <c r="C46" s="101" t="s">
        <v>184</v>
      </c>
      <c r="D46" s="96" t="s">
        <v>23</v>
      </c>
      <c r="E46" s="107" t="s">
        <v>48</v>
      </c>
      <c r="F46" s="118">
        <v>0.4395833333333334</v>
      </c>
      <c r="G46" s="12"/>
      <c r="H46" s="47">
        <v>0.002777777777777778</v>
      </c>
      <c r="I46" s="10">
        <v>0.0014803240740740742</v>
      </c>
      <c r="J46" s="39">
        <v>0.0014282407407407406</v>
      </c>
      <c r="K46" s="11"/>
      <c r="L46" s="10">
        <v>0.001494212962962963</v>
      </c>
      <c r="M46" s="39">
        <v>0.0014421296296296298</v>
      </c>
      <c r="N46" s="16"/>
      <c r="O46" s="57"/>
      <c r="P46" s="32">
        <f t="shared" si="2"/>
        <v>0.008622685185185185</v>
      </c>
      <c r="Q46" s="14">
        <f t="shared" si="3"/>
        <v>40</v>
      </c>
    </row>
    <row r="47" spans="2:17" ht="12.75">
      <c r="B47" s="192">
        <v>501</v>
      </c>
      <c r="C47" s="101" t="s">
        <v>178</v>
      </c>
      <c r="D47" s="129" t="s">
        <v>28</v>
      </c>
      <c r="E47" s="141" t="s">
        <v>47</v>
      </c>
      <c r="F47" s="139">
        <v>0.4354166666666666</v>
      </c>
      <c r="G47" s="12"/>
      <c r="H47" s="47">
        <v>0.0020833333333333333</v>
      </c>
      <c r="I47" s="10">
        <v>0.001616898148148148</v>
      </c>
      <c r="J47" s="39">
        <v>0.0015810185185185187</v>
      </c>
      <c r="K47" s="11"/>
      <c r="L47" s="10">
        <v>0.0016712962962962964</v>
      </c>
      <c r="M47" s="39">
        <v>0.001675925925925926</v>
      </c>
      <c r="N47" s="16"/>
      <c r="O47" s="57"/>
      <c r="P47" s="32">
        <f t="shared" si="2"/>
        <v>0.008628472222222223</v>
      </c>
      <c r="Q47" s="14">
        <f t="shared" si="3"/>
        <v>41</v>
      </c>
    </row>
    <row r="48" spans="2:17" ht="12.75">
      <c r="B48" s="192">
        <v>551</v>
      </c>
      <c r="C48" s="221" t="s">
        <v>193</v>
      </c>
      <c r="D48" s="242" t="s">
        <v>23</v>
      </c>
      <c r="E48" s="149" t="s">
        <v>48</v>
      </c>
      <c r="F48" s="118">
        <v>0.4513888888888889</v>
      </c>
      <c r="G48" s="12"/>
      <c r="H48" s="47">
        <v>0.0020833333333333333</v>
      </c>
      <c r="I48" s="10">
        <v>0.0016018518518518517</v>
      </c>
      <c r="J48" s="39">
        <v>0.0016689814814814814</v>
      </c>
      <c r="K48" s="11"/>
      <c r="L48" s="10">
        <v>0.001736111111111111</v>
      </c>
      <c r="M48" s="39">
        <v>0.0017777777777777776</v>
      </c>
      <c r="N48" s="16"/>
      <c r="O48" s="57"/>
      <c r="P48" s="32">
        <f t="shared" si="2"/>
        <v>0.008868055555555556</v>
      </c>
      <c r="Q48" s="14">
        <f t="shared" si="3"/>
        <v>42</v>
      </c>
    </row>
    <row r="49" spans="2:17" ht="12.75">
      <c r="B49" s="192">
        <v>548</v>
      </c>
      <c r="C49" s="130" t="s">
        <v>192</v>
      </c>
      <c r="D49" s="154" t="s">
        <v>29</v>
      </c>
      <c r="E49" s="142" t="s">
        <v>82</v>
      </c>
      <c r="F49" s="220">
        <v>0.45</v>
      </c>
      <c r="G49" s="12"/>
      <c r="H49" s="47">
        <v>0.004861111111111111</v>
      </c>
      <c r="I49" s="10">
        <v>0.0016203703703703703</v>
      </c>
      <c r="J49" s="39">
        <v>0.0015532407407407407</v>
      </c>
      <c r="K49" s="11"/>
      <c r="L49" s="10">
        <v>0.0016261574074074075</v>
      </c>
      <c r="M49" s="39">
        <v>0.001597222222222222</v>
      </c>
      <c r="N49" s="16"/>
      <c r="O49" s="57"/>
      <c r="P49" s="32">
        <f t="shared" si="2"/>
        <v>0.011258101851851852</v>
      </c>
      <c r="Q49" s="14">
        <f t="shared" si="3"/>
        <v>43</v>
      </c>
    </row>
    <row r="50" spans="2:17" ht="12.75">
      <c r="B50" s="192">
        <v>510</v>
      </c>
      <c r="C50" s="98" t="s">
        <v>227</v>
      </c>
      <c r="D50" s="133" t="s">
        <v>28</v>
      </c>
      <c r="E50" s="157" t="s">
        <v>45</v>
      </c>
      <c r="F50" s="113">
        <v>0.43402777777777773</v>
      </c>
      <c r="G50" s="12"/>
      <c r="H50" s="47">
        <v>0.005555555555555556</v>
      </c>
      <c r="I50" s="10">
        <v>0.0015694444444444443</v>
      </c>
      <c r="J50" s="39">
        <v>0.0015613425925925927</v>
      </c>
      <c r="K50" s="11"/>
      <c r="L50" s="10">
        <v>0.0016770833333333334</v>
      </c>
      <c r="M50" s="39">
        <v>0.0017291666666666668</v>
      </c>
      <c r="N50" s="16"/>
      <c r="O50" s="57"/>
      <c r="P50" s="32">
        <f t="shared" si="2"/>
        <v>0.012092592592592592</v>
      </c>
      <c r="Q50" s="14">
        <f t="shared" si="3"/>
        <v>44</v>
      </c>
    </row>
    <row r="51" spans="2:17" ht="12.75">
      <c r="B51" s="192">
        <v>534</v>
      </c>
      <c r="C51" s="130" t="s">
        <v>200</v>
      </c>
      <c r="D51" s="129" t="s">
        <v>28</v>
      </c>
      <c r="E51" s="143" t="s">
        <v>48</v>
      </c>
      <c r="F51" s="118">
        <v>0.4458333333333333</v>
      </c>
      <c r="G51" s="12"/>
      <c r="H51" s="47">
        <v>0.006944444444444444</v>
      </c>
      <c r="I51" s="10">
        <v>0.0014988425925925924</v>
      </c>
      <c r="J51" s="39">
        <v>0.0015069444444444444</v>
      </c>
      <c r="K51" s="11"/>
      <c r="L51" s="10">
        <v>0.0016354166666666667</v>
      </c>
      <c r="M51" s="39">
        <v>0.0015636574074074075</v>
      </c>
      <c r="N51" s="16"/>
      <c r="O51" s="59"/>
      <c r="P51" s="32">
        <f t="shared" si="2"/>
        <v>0.013149305555555556</v>
      </c>
      <c r="Q51" s="14">
        <f t="shared" si="3"/>
        <v>45</v>
      </c>
    </row>
    <row r="52" spans="2:17" ht="12.75">
      <c r="B52" s="192">
        <v>549</v>
      </c>
      <c r="C52" s="135" t="s">
        <v>123</v>
      </c>
      <c r="D52" s="152" t="s">
        <v>53</v>
      </c>
      <c r="E52" s="142" t="s">
        <v>48</v>
      </c>
      <c r="F52" s="148">
        <v>0.45069444444444445</v>
      </c>
      <c r="G52" s="12"/>
      <c r="H52" s="47">
        <v>0.0125</v>
      </c>
      <c r="I52" s="10">
        <v>0.0016655092592592592</v>
      </c>
      <c r="J52" s="39">
        <v>0.001675925925925926</v>
      </c>
      <c r="K52" s="11"/>
      <c r="L52" s="10">
        <v>0.0018414351851851853</v>
      </c>
      <c r="M52" s="39">
        <v>0.0017048611111111112</v>
      </c>
      <c r="N52" s="16"/>
      <c r="O52" s="57"/>
      <c r="P52" s="32">
        <f t="shared" si="2"/>
        <v>0.01938773148148148</v>
      </c>
      <c r="Q52" s="14">
        <f t="shared" si="3"/>
        <v>46</v>
      </c>
    </row>
    <row r="53" spans="2:17" ht="12.75">
      <c r="B53" s="192">
        <v>500</v>
      </c>
      <c r="C53" s="98" t="s">
        <v>75</v>
      </c>
      <c r="D53" s="153" t="s">
        <v>28</v>
      </c>
      <c r="E53" s="142" t="s">
        <v>47</v>
      </c>
      <c r="F53" s="264">
        <v>0.4354166666666666</v>
      </c>
      <c r="G53" s="12"/>
      <c r="H53" s="47"/>
      <c r="I53" s="10"/>
      <c r="J53" s="39"/>
      <c r="K53" s="11"/>
      <c r="L53" s="10">
        <v>0.001571759259259259</v>
      </c>
      <c r="M53" s="39"/>
      <c r="N53" s="16"/>
      <c r="O53" s="59" t="s">
        <v>18</v>
      </c>
      <c r="P53" s="32" t="str">
        <f t="shared" si="2"/>
        <v>XXXXX</v>
      </c>
      <c r="Q53" s="14" t="str">
        <f t="shared" si="3"/>
        <v>D</v>
      </c>
    </row>
    <row r="54" spans="2:17" ht="12.75">
      <c r="B54" s="192">
        <v>504</v>
      </c>
      <c r="C54" s="98" t="s">
        <v>179</v>
      </c>
      <c r="D54" s="129" t="s">
        <v>53</v>
      </c>
      <c r="E54" s="142" t="s">
        <v>45</v>
      </c>
      <c r="F54" s="118">
        <v>0.4368055555555555</v>
      </c>
      <c r="G54" s="12"/>
      <c r="H54" s="47"/>
      <c r="I54" s="10"/>
      <c r="J54" s="39"/>
      <c r="K54" s="11"/>
      <c r="L54" s="10"/>
      <c r="M54" s="39"/>
      <c r="N54" s="16"/>
      <c r="O54" s="59" t="s">
        <v>18</v>
      </c>
      <c r="P54" s="32" t="str">
        <f t="shared" si="2"/>
        <v>XXXXX</v>
      </c>
      <c r="Q54" s="14" t="str">
        <f t="shared" si="3"/>
        <v>D</v>
      </c>
    </row>
    <row r="55" spans="2:17" ht="12.75">
      <c r="B55" s="192">
        <v>508</v>
      </c>
      <c r="C55" s="305" t="s">
        <v>92</v>
      </c>
      <c r="D55" s="245" t="s">
        <v>29</v>
      </c>
      <c r="E55" s="309" t="s">
        <v>42</v>
      </c>
      <c r="F55" s="148">
        <v>0.4381944444444445</v>
      </c>
      <c r="G55" s="12"/>
      <c r="H55" s="47"/>
      <c r="I55" s="10"/>
      <c r="J55" s="39"/>
      <c r="K55" s="11"/>
      <c r="L55" s="10"/>
      <c r="M55" s="39"/>
      <c r="N55" s="16"/>
      <c r="O55" s="59" t="s">
        <v>18</v>
      </c>
      <c r="P55" s="32" t="str">
        <f t="shared" si="2"/>
        <v>XXXXX</v>
      </c>
      <c r="Q55" s="14" t="str">
        <f t="shared" si="3"/>
        <v>D</v>
      </c>
    </row>
    <row r="56" spans="2:17" ht="12.75">
      <c r="B56" s="192">
        <v>513</v>
      </c>
      <c r="C56" s="137" t="s">
        <v>181</v>
      </c>
      <c r="D56" s="134" t="s">
        <v>28</v>
      </c>
      <c r="E56" s="142" t="s">
        <v>101</v>
      </c>
      <c r="F56" s="148">
        <v>0.41944444444444445</v>
      </c>
      <c r="G56" s="12"/>
      <c r="H56" s="47"/>
      <c r="I56" s="10">
        <v>0.0013425925925925925</v>
      </c>
      <c r="J56" s="39"/>
      <c r="K56" s="11"/>
      <c r="L56" s="10">
        <v>0.0014618055555555556</v>
      </c>
      <c r="M56" s="39"/>
      <c r="N56" s="16"/>
      <c r="O56" s="59" t="s">
        <v>18</v>
      </c>
      <c r="P56" s="32" t="str">
        <f t="shared" si="2"/>
        <v>XXXXX</v>
      </c>
      <c r="Q56" s="14" t="str">
        <f t="shared" si="3"/>
        <v>D</v>
      </c>
    </row>
    <row r="57" spans="2:17" ht="12.75">
      <c r="B57" s="195">
        <v>520</v>
      </c>
      <c r="C57" s="98" t="s">
        <v>206</v>
      </c>
      <c r="D57" s="307" t="s">
        <v>28</v>
      </c>
      <c r="E57" s="311" t="s">
        <v>52</v>
      </c>
      <c r="F57" s="148">
        <v>0.44097222222222227</v>
      </c>
      <c r="G57" s="63"/>
      <c r="H57" s="65"/>
      <c r="I57" s="10"/>
      <c r="J57" s="39"/>
      <c r="K57" s="11"/>
      <c r="L57" s="10"/>
      <c r="M57" s="39"/>
      <c r="N57" s="16"/>
      <c r="O57" s="59" t="s">
        <v>18</v>
      </c>
      <c r="P57" s="32" t="str">
        <f t="shared" si="2"/>
        <v>XXXXX</v>
      </c>
      <c r="Q57" s="14" t="str">
        <f t="shared" si="3"/>
        <v>D</v>
      </c>
    </row>
    <row r="58" spans="2:17" ht="12.75">
      <c r="B58" s="195">
        <v>528</v>
      </c>
      <c r="C58" s="98" t="s">
        <v>58</v>
      </c>
      <c r="D58" s="133" t="s">
        <v>28</v>
      </c>
      <c r="E58" s="156" t="s">
        <v>46</v>
      </c>
      <c r="F58" s="139">
        <v>0.44375</v>
      </c>
      <c r="G58" s="12"/>
      <c r="H58" s="47"/>
      <c r="I58" s="10">
        <v>0.001371527777777778</v>
      </c>
      <c r="J58" s="39">
        <v>0.0013541666666666667</v>
      </c>
      <c r="K58" s="11"/>
      <c r="L58" s="10">
        <v>0.00140625</v>
      </c>
      <c r="M58" s="39">
        <v>0.0014108796296296298</v>
      </c>
      <c r="N58" s="16"/>
      <c r="O58" s="59" t="s">
        <v>18</v>
      </c>
      <c r="P58" s="32" t="str">
        <f t="shared" si="2"/>
        <v>XXXXX</v>
      </c>
      <c r="Q58" s="14" t="str">
        <f t="shared" si="3"/>
        <v>D</v>
      </c>
    </row>
    <row r="59" spans="2:17" ht="12.75">
      <c r="B59" s="195">
        <v>529</v>
      </c>
      <c r="C59" s="135" t="s">
        <v>187</v>
      </c>
      <c r="D59" s="132" t="s">
        <v>53</v>
      </c>
      <c r="E59" s="143" t="s">
        <v>42</v>
      </c>
      <c r="F59" s="139">
        <v>0.4444444444444444</v>
      </c>
      <c r="G59" s="12"/>
      <c r="H59" s="47"/>
      <c r="I59" s="10">
        <v>0.0016041666666666667</v>
      </c>
      <c r="J59" s="39"/>
      <c r="K59" s="11"/>
      <c r="L59" s="10">
        <v>0.001712962962962963</v>
      </c>
      <c r="M59" s="39"/>
      <c r="N59" s="16"/>
      <c r="O59" s="59" t="s">
        <v>18</v>
      </c>
      <c r="P59" s="32" t="str">
        <f t="shared" si="2"/>
        <v>XXXXX</v>
      </c>
      <c r="Q59" s="14" t="str">
        <f t="shared" si="3"/>
        <v>D</v>
      </c>
    </row>
    <row r="60" spans="2:17" ht="12.75">
      <c r="B60" s="195">
        <v>530</v>
      </c>
      <c r="C60" s="136" t="s">
        <v>233</v>
      </c>
      <c r="D60" s="132" t="s">
        <v>234</v>
      </c>
      <c r="E60" s="143" t="s">
        <v>52</v>
      </c>
      <c r="F60" s="118">
        <v>0.4444444444444444</v>
      </c>
      <c r="G60" s="12"/>
      <c r="H60" s="47"/>
      <c r="I60" s="10">
        <v>0.001423611111111111</v>
      </c>
      <c r="J60" s="39"/>
      <c r="K60" s="11"/>
      <c r="L60" s="10">
        <v>0.001521990740740741</v>
      </c>
      <c r="M60" s="39"/>
      <c r="N60" s="16"/>
      <c r="O60" s="59" t="s">
        <v>18</v>
      </c>
      <c r="P60" s="32" t="str">
        <f t="shared" si="2"/>
        <v>XXXXX</v>
      </c>
      <c r="Q60" s="14" t="str">
        <f t="shared" si="3"/>
        <v>D</v>
      </c>
    </row>
    <row r="61" spans="2:17" ht="12.75">
      <c r="B61" s="192">
        <v>535</v>
      </c>
      <c r="C61" s="130" t="s">
        <v>201</v>
      </c>
      <c r="D61" s="129" t="s">
        <v>202</v>
      </c>
      <c r="E61" s="141" t="s">
        <v>55</v>
      </c>
      <c r="F61" s="113">
        <v>0.4465277777777778</v>
      </c>
      <c r="G61" s="4"/>
      <c r="H61" s="9"/>
      <c r="I61" s="2">
        <v>0.0019293981481481482</v>
      </c>
      <c r="J61" s="40"/>
      <c r="K61" s="3"/>
      <c r="L61" s="2">
        <v>0.0021527777777777778</v>
      </c>
      <c r="M61" s="40"/>
      <c r="N61" s="16"/>
      <c r="O61" s="59" t="s">
        <v>18</v>
      </c>
      <c r="P61" s="32" t="str">
        <f t="shared" si="2"/>
        <v>XXXXX</v>
      </c>
      <c r="Q61" s="14" t="str">
        <f t="shared" si="3"/>
        <v>D</v>
      </c>
    </row>
    <row r="62" spans="2:17" ht="12.75">
      <c r="B62" s="195">
        <v>536</v>
      </c>
      <c r="C62" s="191" t="s">
        <v>203</v>
      </c>
      <c r="D62" s="171" t="s">
        <v>202</v>
      </c>
      <c r="E62" s="149" t="s">
        <v>55</v>
      </c>
      <c r="F62" s="139">
        <v>0.4465277777777778</v>
      </c>
      <c r="G62" s="12">
        <v>0.0006944444444444445</v>
      </c>
      <c r="H62" s="47"/>
      <c r="I62" s="10"/>
      <c r="J62" s="39"/>
      <c r="K62" s="11"/>
      <c r="L62" s="10">
        <v>0.0015162037037037036</v>
      </c>
      <c r="M62" s="39"/>
      <c r="N62" s="16"/>
      <c r="O62" s="59" t="s">
        <v>18</v>
      </c>
      <c r="P62" s="32" t="str">
        <f t="shared" si="2"/>
        <v>XXXXX</v>
      </c>
      <c r="Q62" s="14" t="str">
        <f t="shared" si="3"/>
        <v>D</v>
      </c>
    </row>
    <row r="63" spans="2:17" ht="12.75">
      <c r="B63" s="195">
        <v>539</v>
      </c>
      <c r="C63" s="98" t="s">
        <v>151</v>
      </c>
      <c r="D63" s="153" t="s">
        <v>39</v>
      </c>
      <c r="E63" s="142" t="s">
        <v>48</v>
      </c>
      <c r="F63" s="139">
        <v>0.4479166666666667</v>
      </c>
      <c r="G63" s="12"/>
      <c r="H63" s="47"/>
      <c r="I63" s="10">
        <v>0.001364583333333333</v>
      </c>
      <c r="J63" s="39"/>
      <c r="K63" s="11"/>
      <c r="L63" s="10">
        <v>0.0013032407407407409</v>
      </c>
      <c r="M63" s="39"/>
      <c r="N63" s="16"/>
      <c r="O63" s="59" t="s">
        <v>18</v>
      </c>
      <c r="P63" s="32" t="str">
        <f t="shared" si="2"/>
        <v>XXXXX</v>
      </c>
      <c r="Q63" s="14" t="str">
        <f t="shared" si="3"/>
        <v>D</v>
      </c>
    </row>
    <row r="64" spans="2:17" ht="13.5" thickBot="1">
      <c r="B64" s="196">
        <v>550</v>
      </c>
      <c r="C64" s="239" t="s">
        <v>105</v>
      </c>
      <c r="D64" s="272" t="s">
        <v>24</v>
      </c>
      <c r="E64" s="179" t="s">
        <v>48</v>
      </c>
      <c r="F64" s="120">
        <v>0.4513888888888889</v>
      </c>
      <c r="G64" s="84"/>
      <c r="H64" s="85"/>
      <c r="I64" s="90">
        <v>0.0015277777777777779</v>
      </c>
      <c r="J64" s="91"/>
      <c r="K64" s="92"/>
      <c r="L64" s="90">
        <v>0.0015335648148148149</v>
      </c>
      <c r="M64" s="91"/>
      <c r="N64" s="88"/>
      <c r="O64" s="93" t="s">
        <v>18</v>
      </c>
      <c r="P64" s="95" t="str">
        <f t="shared" si="2"/>
        <v>XXXXX</v>
      </c>
      <c r="Q64" s="86" t="str">
        <f t="shared" si="3"/>
        <v>D</v>
      </c>
    </row>
  </sheetData>
  <sheetProtection/>
  <mergeCells count="15">
    <mergeCell ref="P5:P6"/>
    <mergeCell ref="Q5:Q6"/>
    <mergeCell ref="D3:F3"/>
    <mergeCell ref="E5:E6"/>
    <mergeCell ref="G3:Q3"/>
    <mergeCell ref="G5:G6"/>
    <mergeCell ref="O5:O6"/>
    <mergeCell ref="I5:K5"/>
    <mergeCell ref="L5:N5"/>
    <mergeCell ref="H5:H6"/>
    <mergeCell ref="F5:F6"/>
    <mergeCell ref="C5:C6"/>
    <mergeCell ref="B5:B6"/>
    <mergeCell ref="A5:A6"/>
    <mergeCell ref="D5:D6"/>
  </mergeCells>
  <dataValidations count="3">
    <dataValidation errorStyle="warning" type="list" allowBlank="1" showInputMessage="1" showErrorMessage="1" errorTitle="Chybné zadání" error="Vyber ze seznamu značku motocyklu. V případě, že se značka v seznamu nenachází kontaktujte autora programu." sqref="D38:D40 D35 D30:D31 D19:D20 D42:D60 D62:D64">
      <formula1>$S$17:$S$36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21:D29 D7:D18 D32:D34 D36:D37">
      <formula1>$S$14:$S$16</formula1>
    </dataValidation>
    <dataValidation errorStyle="warning" type="time" allowBlank="1" showInputMessage="1" showErrorMessage="1" errorTitle="Chybné zadání" error="Zadej čas ve tvaru mm:ss,0 !!!" sqref="G7:N64">
      <formula1>0</formula1>
      <formula2>0.041666666666666664</formula2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zoomScaleSheetLayoutView="75" zoomScalePageLayoutView="0" workbookViewId="0" topLeftCell="A1">
      <pane xSplit="3" ySplit="6" topLeftCell="D41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73" sqref="C73"/>
    </sheetView>
  </sheetViews>
  <sheetFormatPr defaultColWidth="9.140625" defaultRowHeight="12.75"/>
  <cols>
    <col min="1" max="1" width="5.421875" style="76" hidden="1" customWidth="1"/>
    <col min="2" max="2" width="5.421875" style="26" customWidth="1"/>
    <col min="3" max="3" width="24.421875" style="218" customWidth="1"/>
    <col min="4" max="4" width="13.28125" style="15" customWidth="1"/>
    <col min="5" max="6" width="7.28125" style="80" customWidth="1"/>
    <col min="7" max="7" width="12.140625" style="15" customWidth="1"/>
    <col min="8" max="8" width="10.7109375" style="290" customWidth="1"/>
    <col min="9" max="10" width="7.28125" style="15" customWidth="1"/>
    <col min="11" max="11" width="7.28125" style="15" hidden="1" customWidth="1"/>
    <col min="12" max="13" width="7.28125" style="15" customWidth="1"/>
    <col min="14" max="14" width="7.28125" style="15" hidden="1" customWidth="1"/>
    <col min="15" max="15" width="25.7109375" style="15" bestFit="1" customWidth="1"/>
    <col min="16" max="16" width="12.140625" style="79" customWidth="1"/>
    <col min="17" max="17" width="6.28125" style="15" customWidth="1"/>
    <col min="18" max="18" width="9.140625" style="15" customWidth="1"/>
    <col min="19" max="19" width="25.7109375" style="15" hidden="1" customWidth="1"/>
    <col min="20" max="20" width="12.7109375" style="15" hidden="1" customWidth="1"/>
    <col min="21" max="16384" width="9.140625" style="15" customWidth="1"/>
  </cols>
  <sheetData>
    <row r="1" spans="1:16" ht="12.75">
      <c r="A1" s="218"/>
      <c r="D1" s="200">
        <v>41180</v>
      </c>
      <c r="E1" s="201"/>
      <c r="F1" s="201"/>
      <c r="G1" s="202"/>
      <c r="P1" s="203"/>
    </row>
    <row r="2" spans="1:18" ht="13.5" thickBot="1">
      <c r="A2" s="218"/>
      <c r="R2" s="204"/>
    </row>
    <row r="3" spans="1:17" s="80" customFormat="1" ht="25.5" customHeight="1" thickBot="1">
      <c r="A3" s="222"/>
      <c r="B3" s="81"/>
      <c r="C3" s="219" t="s">
        <v>6</v>
      </c>
      <c r="D3" s="347" t="s">
        <v>9</v>
      </c>
      <c r="E3" s="347"/>
      <c r="F3" s="339"/>
      <c r="G3" s="340" t="s">
        <v>34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</row>
    <row r="4" spans="8:15" ht="13.5" thickBot="1">
      <c r="H4" s="291"/>
      <c r="I4" s="24"/>
      <c r="J4" s="24"/>
      <c r="K4" s="24"/>
      <c r="L4" s="24"/>
      <c r="M4" s="24"/>
      <c r="N4" s="24"/>
      <c r="O4" s="24"/>
    </row>
    <row r="5" spans="1:17" s="212" customFormat="1" ht="15" customHeight="1">
      <c r="A5" s="371" t="s">
        <v>5</v>
      </c>
      <c r="B5" s="355" t="s">
        <v>5</v>
      </c>
      <c r="C5" s="361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73" t="s">
        <v>38</v>
      </c>
      <c r="I5" s="350" t="s">
        <v>19</v>
      </c>
      <c r="J5" s="351"/>
      <c r="K5" s="352"/>
      <c r="L5" s="350" t="s">
        <v>20</v>
      </c>
      <c r="M5" s="351"/>
      <c r="N5" s="352"/>
      <c r="O5" s="341" t="s">
        <v>18</v>
      </c>
      <c r="P5" s="343" t="s">
        <v>3</v>
      </c>
      <c r="Q5" s="341" t="s">
        <v>4</v>
      </c>
    </row>
    <row r="6" spans="1:19" s="24" customFormat="1" ht="15" customHeight="1" thickBot="1">
      <c r="A6" s="372"/>
      <c r="B6" s="370"/>
      <c r="C6" s="362"/>
      <c r="D6" s="359"/>
      <c r="E6" s="349"/>
      <c r="F6" s="316"/>
      <c r="G6" s="342"/>
      <c r="H6" s="374"/>
      <c r="I6" s="213" t="s">
        <v>7</v>
      </c>
      <c r="J6" s="214" t="s">
        <v>8</v>
      </c>
      <c r="K6" s="215" t="s">
        <v>21</v>
      </c>
      <c r="L6" s="213" t="s">
        <v>7</v>
      </c>
      <c r="M6" s="214" t="s">
        <v>8</v>
      </c>
      <c r="N6" s="215" t="s">
        <v>21</v>
      </c>
      <c r="O6" s="342"/>
      <c r="P6" s="344"/>
      <c r="Q6" s="367"/>
      <c r="S6" s="15" t="s">
        <v>12</v>
      </c>
    </row>
    <row r="7" spans="1:23" ht="12.75">
      <c r="A7" s="41">
        <v>53</v>
      </c>
      <c r="B7" s="314">
        <v>331</v>
      </c>
      <c r="C7" s="98" t="s">
        <v>217</v>
      </c>
      <c r="D7" s="99" t="s">
        <v>39</v>
      </c>
      <c r="E7" s="177" t="s">
        <v>48</v>
      </c>
      <c r="F7" s="112">
        <v>0.46527777777777773</v>
      </c>
      <c r="G7" s="28"/>
      <c r="H7" s="292"/>
      <c r="I7" s="2">
        <v>0.0011006944444444443</v>
      </c>
      <c r="J7" s="35">
        <v>0.0010787037037037037</v>
      </c>
      <c r="K7" s="3"/>
      <c r="L7" s="2">
        <v>0.0011435185185185183</v>
      </c>
      <c r="M7" s="35">
        <v>0.001158564814814815</v>
      </c>
      <c r="N7" s="4"/>
      <c r="O7" s="69"/>
      <c r="P7" s="13">
        <f aca="true" t="shared" si="0" ref="P7:P38">IF(OR(H7&gt;TIME(0,30,0),O7&lt;&gt;""),"XXXXX",SUM(G7:N7))</f>
        <v>0.004481481481481482</v>
      </c>
      <c r="Q7" s="34">
        <f aca="true" t="shared" si="1" ref="Q7:Q38">IF(OR(H7&gt;TIME(0,30,0),O7&lt;&gt;""),"D",RANK(P7,$P$7:$P$72,100))</f>
        <v>1</v>
      </c>
      <c r="W7" s="26"/>
    </row>
    <row r="8" spans="1:20" ht="12.75">
      <c r="A8" s="42">
        <v>222</v>
      </c>
      <c r="B8" s="165">
        <v>303</v>
      </c>
      <c r="C8" s="98" t="s">
        <v>97</v>
      </c>
      <c r="D8" s="133" t="s">
        <v>29</v>
      </c>
      <c r="E8" s="141" t="s">
        <v>45</v>
      </c>
      <c r="F8" s="113">
        <v>0.43263888888888885</v>
      </c>
      <c r="G8" s="28"/>
      <c r="H8" s="292"/>
      <c r="I8" s="2">
        <v>0.0011064814814814815</v>
      </c>
      <c r="J8" s="40">
        <v>0.0010914351851851853</v>
      </c>
      <c r="K8" s="3"/>
      <c r="L8" s="2">
        <v>0.0011909722222222222</v>
      </c>
      <c r="M8" s="40">
        <v>0.0011724537037037035</v>
      </c>
      <c r="N8" s="3"/>
      <c r="O8" s="57"/>
      <c r="P8" s="13">
        <f t="shared" si="0"/>
        <v>0.0045613425925925925</v>
      </c>
      <c r="Q8" s="34">
        <f t="shared" si="1"/>
        <v>2</v>
      </c>
      <c r="T8" s="15" t="s">
        <v>24</v>
      </c>
    </row>
    <row r="9" spans="1:23" ht="12.75">
      <c r="A9" s="41">
        <v>444</v>
      </c>
      <c r="B9" s="165">
        <v>339</v>
      </c>
      <c r="C9" s="145" t="s">
        <v>218</v>
      </c>
      <c r="D9" s="96" t="s">
        <v>25</v>
      </c>
      <c r="E9" s="107" t="s">
        <v>48</v>
      </c>
      <c r="F9" s="113">
        <v>0.4680555555555555</v>
      </c>
      <c r="G9" s="28"/>
      <c r="H9" s="292"/>
      <c r="I9" s="2">
        <v>0.001133101851851852</v>
      </c>
      <c r="J9" s="40">
        <v>0.0011226851851851851</v>
      </c>
      <c r="K9" s="3"/>
      <c r="L9" s="2">
        <v>0.0012372685185185186</v>
      </c>
      <c r="M9" s="40">
        <v>0.0011967592592592592</v>
      </c>
      <c r="N9" s="3"/>
      <c r="O9" s="57"/>
      <c r="P9" s="13">
        <f t="shared" si="0"/>
        <v>0.004689814814814815</v>
      </c>
      <c r="Q9" s="34">
        <f t="shared" si="1"/>
        <v>3</v>
      </c>
      <c r="W9" s="26"/>
    </row>
    <row r="10" spans="1:17" ht="12.75">
      <c r="A10" s="41">
        <v>6</v>
      </c>
      <c r="B10" s="165">
        <v>342</v>
      </c>
      <c r="C10" s="98" t="s">
        <v>243</v>
      </c>
      <c r="D10" s="96" t="s">
        <v>25</v>
      </c>
      <c r="E10" s="107" t="s">
        <v>45</v>
      </c>
      <c r="F10" s="113">
        <v>0.46875</v>
      </c>
      <c r="G10" s="28"/>
      <c r="H10" s="292"/>
      <c r="I10" s="2">
        <v>0.001167824074074074</v>
      </c>
      <c r="J10" s="40">
        <v>0.0011423611111111111</v>
      </c>
      <c r="K10" s="3"/>
      <c r="L10" s="2">
        <v>0.001255787037037037</v>
      </c>
      <c r="M10" s="40">
        <v>0.0012268518518518518</v>
      </c>
      <c r="N10" s="3"/>
      <c r="O10" s="57"/>
      <c r="P10" s="13">
        <f t="shared" si="0"/>
        <v>0.004792824074074074</v>
      </c>
      <c r="Q10" s="34">
        <f t="shared" si="1"/>
        <v>4</v>
      </c>
    </row>
    <row r="11" spans="1:23" ht="12.75">
      <c r="A11" s="41">
        <v>827</v>
      </c>
      <c r="B11" s="166">
        <v>302</v>
      </c>
      <c r="C11" s="98" t="s">
        <v>149</v>
      </c>
      <c r="D11" s="96" t="s">
        <v>65</v>
      </c>
      <c r="E11" s="107" t="s">
        <v>52</v>
      </c>
      <c r="F11" s="113">
        <v>0.42430555555555555</v>
      </c>
      <c r="G11" s="28"/>
      <c r="H11" s="292"/>
      <c r="I11" s="2">
        <v>0.001199074074074074</v>
      </c>
      <c r="J11" s="40">
        <v>0.001195601851851852</v>
      </c>
      <c r="K11" s="3"/>
      <c r="L11" s="2">
        <v>0.0012523148148148148</v>
      </c>
      <c r="M11" s="40">
        <v>0.0012546296296296296</v>
      </c>
      <c r="N11" s="3"/>
      <c r="O11" s="59"/>
      <c r="P11" s="13">
        <f t="shared" si="0"/>
        <v>0.00490162037037037</v>
      </c>
      <c r="Q11" s="34">
        <f t="shared" si="1"/>
        <v>5</v>
      </c>
      <c r="T11" s="15" t="s">
        <v>31</v>
      </c>
      <c r="W11" s="26"/>
    </row>
    <row r="12" spans="1:23" ht="12.75">
      <c r="A12" s="41">
        <v>48</v>
      </c>
      <c r="B12" s="165">
        <v>347</v>
      </c>
      <c r="C12" s="98" t="s">
        <v>249</v>
      </c>
      <c r="D12" s="96" t="s">
        <v>28</v>
      </c>
      <c r="E12" s="107" t="s">
        <v>52</v>
      </c>
      <c r="F12" s="113">
        <v>0.4708333333333334</v>
      </c>
      <c r="G12" s="28"/>
      <c r="H12" s="293"/>
      <c r="I12" s="2">
        <v>0.0012118055555555556</v>
      </c>
      <c r="J12" s="40">
        <v>0.0011631944444444443</v>
      </c>
      <c r="K12" s="3"/>
      <c r="L12" s="2">
        <v>0.0012881944444444445</v>
      </c>
      <c r="M12" s="40">
        <v>0.0012476851851851852</v>
      </c>
      <c r="N12" s="3"/>
      <c r="O12" s="57"/>
      <c r="P12" s="23">
        <f t="shared" si="0"/>
        <v>0.00491087962962963</v>
      </c>
      <c r="Q12" s="34">
        <f t="shared" si="1"/>
        <v>6</v>
      </c>
      <c r="S12" s="15" t="s">
        <v>15</v>
      </c>
      <c r="W12" s="26"/>
    </row>
    <row r="13" spans="1:20" ht="12.75">
      <c r="A13" s="41">
        <v>158</v>
      </c>
      <c r="B13" s="165">
        <v>304</v>
      </c>
      <c r="C13" s="98" t="s">
        <v>69</v>
      </c>
      <c r="D13" s="96" t="s">
        <v>23</v>
      </c>
      <c r="E13" s="107" t="s">
        <v>48</v>
      </c>
      <c r="F13" s="113">
        <v>0.45625</v>
      </c>
      <c r="G13" s="28"/>
      <c r="H13" s="292"/>
      <c r="I13" s="10">
        <v>0.001204861111111111</v>
      </c>
      <c r="J13" s="39">
        <v>0.0012569444444444444</v>
      </c>
      <c r="K13" s="11"/>
      <c r="L13" s="10">
        <v>0.001230324074074074</v>
      </c>
      <c r="M13" s="39">
        <v>0.001230324074074074</v>
      </c>
      <c r="N13" s="11"/>
      <c r="O13" s="57"/>
      <c r="P13" s="13">
        <f t="shared" si="0"/>
        <v>0.004922453703703703</v>
      </c>
      <c r="Q13" s="34">
        <f t="shared" si="1"/>
        <v>7</v>
      </c>
      <c r="T13" s="15" t="s">
        <v>39</v>
      </c>
    </row>
    <row r="14" spans="1:17" ht="12.75">
      <c r="A14" s="37">
        <v>714</v>
      </c>
      <c r="B14" s="165">
        <v>317</v>
      </c>
      <c r="C14" s="130" t="s">
        <v>128</v>
      </c>
      <c r="D14" s="96" t="s">
        <v>62</v>
      </c>
      <c r="E14" s="107" t="s">
        <v>46</v>
      </c>
      <c r="F14" s="144">
        <v>0.4604166666666667</v>
      </c>
      <c r="G14" s="28"/>
      <c r="H14" s="292"/>
      <c r="I14" s="2">
        <v>0.0012175925925925926</v>
      </c>
      <c r="J14" s="40">
        <v>0.0011770833333333334</v>
      </c>
      <c r="K14" s="3"/>
      <c r="L14" s="2">
        <v>0.0012777777777777776</v>
      </c>
      <c r="M14" s="40">
        <v>0.0012511574074074074</v>
      </c>
      <c r="N14" s="3"/>
      <c r="O14" s="57"/>
      <c r="P14" s="13">
        <f t="shared" si="0"/>
        <v>0.004923611111111111</v>
      </c>
      <c r="Q14" s="34">
        <f t="shared" si="1"/>
        <v>8</v>
      </c>
    </row>
    <row r="15" spans="1:23" ht="12.75">
      <c r="A15" s="41"/>
      <c r="B15" s="164">
        <v>328</v>
      </c>
      <c r="C15" s="146" t="s">
        <v>159</v>
      </c>
      <c r="D15" s="147" t="s">
        <v>39</v>
      </c>
      <c r="E15" s="142" t="s">
        <v>48</v>
      </c>
      <c r="F15" s="118">
        <v>0.46388888888888885</v>
      </c>
      <c r="G15" s="28"/>
      <c r="H15" s="292"/>
      <c r="I15" s="2">
        <v>0.0012175925925925926</v>
      </c>
      <c r="J15" s="40">
        <v>0.0011909722222222222</v>
      </c>
      <c r="K15" s="3"/>
      <c r="L15" s="2">
        <v>0.0012916666666666664</v>
      </c>
      <c r="M15" s="40">
        <v>0.0012870370370370373</v>
      </c>
      <c r="N15" s="3"/>
      <c r="O15" s="57"/>
      <c r="P15" s="13">
        <f t="shared" si="0"/>
        <v>0.0049872685185185185</v>
      </c>
      <c r="Q15" s="34">
        <f t="shared" si="1"/>
        <v>9</v>
      </c>
      <c r="W15" s="26"/>
    </row>
    <row r="16" spans="1:17" ht="12.75">
      <c r="A16" s="41"/>
      <c r="B16" s="165">
        <v>341</v>
      </c>
      <c r="C16" s="233" t="s">
        <v>164</v>
      </c>
      <c r="D16" s="153" t="s">
        <v>25</v>
      </c>
      <c r="E16" s="142" t="s">
        <v>45</v>
      </c>
      <c r="F16" s="158">
        <v>0.46875</v>
      </c>
      <c r="G16" s="28"/>
      <c r="H16" s="292"/>
      <c r="I16" s="2">
        <v>0.0012129629629629628</v>
      </c>
      <c r="J16" s="40">
        <v>0.0011886574074074074</v>
      </c>
      <c r="K16" s="3"/>
      <c r="L16" s="2">
        <v>0.001324074074074074</v>
      </c>
      <c r="M16" s="40">
        <v>0.0012847222222222223</v>
      </c>
      <c r="N16" s="3"/>
      <c r="O16" s="57"/>
      <c r="P16" s="13">
        <f t="shared" si="0"/>
        <v>0.0050104166666666665</v>
      </c>
      <c r="Q16" s="34">
        <f t="shared" si="1"/>
        <v>10</v>
      </c>
    </row>
    <row r="17" spans="1:23" ht="12.75">
      <c r="A17" s="41">
        <v>106</v>
      </c>
      <c r="B17" s="165">
        <v>320</v>
      </c>
      <c r="C17" s="237" t="s">
        <v>240</v>
      </c>
      <c r="D17" s="133" t="s">
        <v>53</v>
      </c>
      <c r="E17" s="141" t="s">
        <v>47</v>
      </c>
      <c r="F17" s="113">
        <v>0.4611111111111111</v>
      </c>
      <c r="G17" s="28"/>
      <c r="H17" s="292"/>
      <c r="I17" s="2">
        <v>0.0012766203703703705</v>
      </c>
      <c r="J17" s="40">
        <v>0.0012164351851851852</v>
      </c>
      <c r="K17" s="3"/>
      <c r="L17" s="2">
        <v>0.001269675925925926</v>
      </c>
      <c r="M17" s="40">
        <v>0.0012719907407407406</v>
      </c>
      <c r="N17" s="3"/>
      <c r="O17" s="57"/>
      <c r="P17" s="13">
        <f t="shared" si="0"/>
        <v>0.005034722222222222</v>
      </c>
      <c r="Q17" s="34">
        <f t="shared" si="1"/>
        <v>11</v>
      </c>
      <c r="W17" s="26"/>
    </row>
    <row r="18" spans="1:17" ht="12.75">
      <c r="A18" s="41">
        <v>9</v>
      </c>
      <c r="B18" s="165">
        <v>338</v>
      </c>
      <c r="C18" s="98" t="s">
        <v>137</v>
      </c>
      <c r="D18" s="170" t="s">
        <v>28</v>
      </c>
      <c r="E18" s="107" t="s">
        <v>45</v>
      </c>
      <c r="F18" s="113">
        <v>0.4673611111111111</v>
      </c>
      <c r="G18" s="28"/>
      <c r="H18" s="292"/>
      <c r="I18" s="2">
        <v>0.001255787037037037</v>
      </c>
      <c r="J18" s="40">
        <v>0.0012280092592592592</v>
      </c>
      <c r="K18" s="3"/>
      <c r="L18" s="2">
        <v>0.0012962962962962963</v>
      </c>
      <c r="M18" s="40">
        <v>0.0013020833333333333</v>
      </c>
      <c r="N18" s="3"/>
      <c r="O18" s="57"/>
      <c r="P18" s="13">
        <f t="shared" si="0"/>
        <v>0.005082175925925926</v>
      </c>
      <c r="Q18" s="34">
        <f t="shared" si="1"/>
        <v>12</v>
      </c>
    </row>
    <row r="19" spans="1:17" ht="12.75">
      <c r="A19" s="41">
        <v>81</v>
      </c>
      <c r="B19" s="165">
        <v>319</v>
      </c>
      <c r="C19" s="130" t="s">
        <v>67</v>
      </c>
      <c r="D19" s="96" t="s">
        <v>28</v>
      </c>
      <c r="E19" s="107" t="s">
        <v>45</v>
      </c>
      <c r="F19" s="113">
        <v>0.4611111111111111</v>
      </c>
      <c r="G19" s="28"/>
      <c r="H19" s="292"/>
      <c r="I19" s="2">
        <v>0.001199074074074074</v>
      </c>
      <c r="J19" s="40">
        <v>0.0012002314814814816</v>
      </c>
      <c r="K19" s="3"/>
      <c r="L19" s="2">
        <v>0.001400462962962963</v>
      </c>
      <c r="M19" s="40">
        <v>0.0013148148148148147</v>
      </c>
      <c r="N19" s="3"/>
      <c r="O19" s="57"/>
      <c r="P19" s="13">
        <f t="shared" si="0"/>
        <v>0.005114583333333333</v>
      </c>
      <c r="Q19" s="34">
        <f t="shared" si="1"/>
        <v>13</v>
      </c>
    </row>
    <row r="20" spans="1:17" ht="12.75">
      <c r="A20" s="41">
        <v>311</v>
      </c>
      <c r="B20" s="165">
        <v>316</v>
      </c>
      <c r="C20" s="130" t="s">
        <v>153</v>
      </c>
      <c r="D20" s="96" t="s">
        <v>23</v>
      </c>
      <c r="E20" s="107" t="s">
        <v>48</v>
      </c>
      <c r="F20" s="113">
        <v>0.4597222222222222</v>
      </c>
      <c r="G20" s="28"/>
      <c r="H20" s="292"/>
      <c r="I20" s="2">
        <v>0.0012430555555555556</v>
      </c>
      <c r="J20" s="40">
        <v>0.0012488425925925926</v>
      </c>
      <c r="K20" s="3"/>
      <c r="L20" s="2">
        <v>0.0013460648148148147</v>
      </c>
      <c r="M20" s="40">
        <v>0.0012893518518518519</v>
      </c>
      <c r="N20" s="3"/>
      <c r="O20" s="57"/>
      <c r="P20" s="13">
        <f t="shared" si="0"/>
        <v>0.0051273148148148154</v>
      </c>
      <c r="Q20" s="34">
        <f t="shared" si="1"/>
        <v>14</v>
      </c>
    </row>
    <row r="21" spans="1:17" ht="12.75">
      <c r="A21" s="41"/>
      <c r="B21" s="165">
        <v>335</v>
      </c>
      <c r="C21" s="98" t="s">
        <v>130</v>
      </c>
      <c r="D21" s="96" t="s">
        <v>28</v>
      </c>
      <c r="E21" s="142" t="s">
        <v>52</v>
      </c>
      <c r="F21" s="118">
        <v>0.4666666666666666</v>
      </c>
      <c r="G21" s="28"/>
      <c r="H21" s="292"/>
      <c r="I21" s="2">
        <v>0.0012604166666666666</v>
      </c>
      <c r="J21" s="40">
        <v>0.0012407407407407408</v>
      </c>
      <c r="K21" s="3"/>
      <c r="L21" s="2">
        <v>0.0013229166666666665</v>
      </c>
      <c r="M21" s="40">
        <v>0.0013067129629629629</v>
      </c>
      <c r="N21" s="3"/>
      <c r="O21" s="57"/>
      <c r="P21" s="13">
        <f t="shared" si="0"/>
        <v>0.005130787037037037</v>
      </c>
      <c r="Q21" s="34">
        <f t="shared" si="1"/>
        <v>15</v>
      </c>
    </row>
    <row r="22" spans="1:23" ht="12.75">
      <c r="A22" s="41">
        <v>417</v>
      </c>
      <c r="B22" s="165">
        <v>315</v>
      </c>
      <c r="C22" s="98" t="s">
        <v>214</v>
      </c>
      <c r="D22" s="96" t="s">
        <v>65</v>
      </c>
      <c r="E22" s="107" t="s">
        <v>45</v>
      </c>
      <c r="F22" s="113">
        <v>0.4597222222222222</v>
      </c>
      <c r="G22" s="28"/>
      <c r="H22" s="292"/>
      <c r="I22" s="2">
        <v>0.001258101851851852</v>
      </c>
      <c r="J22" s="40">
        <v>0.00125</v>
      </c>
      <c r="K22" s="3"/>
      <c r="L22" s="2">
        <v>0.001320601851851852</v>
      </c>
      <c r="M22" s="40">
        <v>0.0013043981481481483</v>
      </c>
      <c r="N22" s="3"/>
      <c r="O22" s="57"/>
      <c r="P22" s="13">
        <f t="shared" si="0"/>
        <v>0.005133101851851852</v>
      </c>
      <c r="Q22" s="34">
        <f t="shared" si="1"/>
        <v>16</v>
      </c>
      <c r="W22" s="26"/>
    </row>
    <row r="23" spans="1:17" ht="12.75">
      <c r="A23" s="41">
        <v>470</v>
      </c>
      <c r="B23" s="165">
        <v>318</v>
      </c>
      <c r="C23" s="233" t="s">
        <v>154</v>
      </c>
      <c r="D23" s="96" t="s">
        <v>28</v>
      </c>
      <c r="E23" s="107" t="s">
        <v>48</v>
      </c>
      <c r="F23" s="158">
        <v>0.4604166666666667</v>
      </c>
      <c r="G23" s="28"/>
      <c r="H23" s="292"/>
      <c r="I23" s="2">
        <v>0.0012488425925925926</v>
      </c>
      <c r="J23" s="40">
        <v>0.001236111111111111</v>
      </c>
      <c r="K23" s="3"/>
      <c r="L23" s="2">
        <v>0.0013321759259259259</v>
      </c>
      <c r="M23" s="39">
        <v>0.001326388888888889</v>
      </c>
      <c r="N23" s="3"/>
      <c r="O23" s="57"/>
      <c r="P23" s="13">
        <f t="shared" si="0"/>
        <v>0.005143518518518519</v>
      </c>
      <c r="Q23" s="34">
        <f t="shared" si="1"/>
        <v>17</v>
      </c>
    </row>
    <row r="24" spans="1:17" ht="12.75">
      <c r="A24" s="41">
        <v>58</v>
      </c>
      <c r="B24" s="166">
        <v>325</v>
      </c>
      <c r="C24" s="237" t="s">
        <v>248</v>
      </c>
      <c r="D24" s="133" t="s">
        <v>53</v>
      </c>
      <c r="E24" s="141" t="s">
        <v>101</v>
      </c>
      <c r="F24" s="113">
        <v>0.46319444444444446</v>
      </c>
      <c r="G24" s="28"/>
      <c r="H24" s="292"/>
      <c r="I24" s="2">
        <v>0.0012939814814814815</v>
      </c>
      <c r="J24" s="40">
        <v>0.0012592592592592592</v>
      </c>
      <c r="K24" s="3"/>
      <c r="L24" s="2">
        <v>0.0013125</v>
      </c>
      <c r="M24" s="39">
        <v>0.0013009259259259259</v>
      </c>
      <c r="N24" s="3"/>
      <c r="O24" s="57"/>
      <c r="P24" s="13">
        <f t="shared" si="0"/>
        <v>0.005166666666666667</v>
      </c>
      <c r="Q24" s="34">
        <f t="shared" si="1"/>
        <v>18</v>
      </c>
    </row>
    <row r="25" spans="1:23" ht="12.75">
      <c r="A25" s="41">
        <v>108</v>
      </c>
      <c r="B25" s="165">
        <v>345</v>
      </c>
      <c r="C25" s="98" t="s">
        <v>232</v>
      </c>
      <c r="D25" s="133" t="s">
        <v>24</v>
      </c>
      <c r="E25" s="141" t="s">
        <v>48</v>
      </c>
      <c r="F25" s="113">
        <v>0.4701388888888889</v>
      </c>
      <c r="G25" s="28"/>
      <c r="H25" s="292"/>
      <c r="I25" s="2">
        <v>0.0012638888888888888</v>
      </c>
      <c r="J25" s="40">
        <v>0.0012476851851851852</v>
      </c>
      <c r="K25" s="3"/>
      <c r="L25" s="2">
        <v>0.0013460648148148147</v>
      </c>
      <c r="M25" s="40">
        <v>0.0013287037037037037</v>
      </c>
      <c r="N25" s="3"/>
      <c r="O25" s="57"/>
      <c r="P25" s="13">
        <f t="shared" si="0"/>
        <v>0.005186342592592592</v>
      </c>
      <c r="Q25" s="34">
        <f t="shared" si="1"/>
        <v>19</v>
      </c>
      <c r="T25" s="15" t="s">
        <v>32</v>
      </c>
      <c r="W25" s="26"/>
    </row>
    <row r="26" spans="1:17" ht="12.75">
      <c r="A26" s="41">
        <v>712</v>
      </c>
      <c r="B26" s="165">
        <v>312</v>
      </c>
      <c r="C26" s="131" t="s">
        <v>136</v>
      </c>
      <c r="D26" s="242" t="s">
        <v>28</v>
      </c>
      <c r="E26" s="251" t="s">
        <v>52</v>
      </c>
      <c r="F26" s="118">
        <v>0.4583333333333333</v>
      </c>
      <c r="G26" s="28"/>
      <c r="H26" s="292"/>
      <c r="I26" s="2">
        <v>0.0012650462962962964</v>
      </c>
      <c r="J26" s="40">
        <v>0.001230324074074074</v>
      </c>
      <c r="K26" s="3"/>
      <c r="L26" s="2">
        <v>0.0013391203703703705</v>
      </c>
      <c r="M26" s="40">
        <v>0.0013680555555555557</v>
      </c>
      <c r="N26" s="3"/>
      <c r="O26" s="57"/>
      <c r="P26" s="13">
        <f t="shared" si="0"/>
        <v>0.005202546296296296</v>
      </c>
      <c r="Q26" s="34">
        <f t="shared" si="1"/>
        <v>20</v>
      </c>
    </row>
    <row r="27" spans="1:23" ht="12.75">
      <c r="A27" s="41"/>
      <c r="B27" s="165">
        <v>327</v>
      </c>
      <c r="C27" s="104" t="s">
        <v>158</v>
      </c>
      <c r="D27" s="96" t="s">
        <v>28</v>
      </c>
      <c r="E27" s="107" t="s">
        <v>50</v>
      </c>
      <c r="F27" s="113">
        <v>0.46388888888888885</v>
      </c>
      <c r="G27" s="28"/>
      <c r="H27" s="292"/>
      <c r="I27" s="2">
        <v>0.0012986111111111113</v>
      </c>
      <c r="J27" s="40">
        <v>0.001261574074074074</v>
      </c>
      <c r="K27" s="3"/>
      <c r="L27" s="2">
        <v>0.0013506944444444445</v>
      </c>
      <c r="M27" s="40">
        <v>0.0013101851851851853</v>
      </c>
      <c r="N27" s="3"/>
      <c r="O27" s="57"/>
      <c r="P27" s="13">
        <f t="shared" si="0"/>
        <v>0.005221064814814815</v>
      </c>
      <c r="Q27" s="34">
        <f t="shared" si="1"/>
        <v>21</v>
      </c>
      <c r="T27" s="15" t="s">
        <v>28</v>
      </c>
      <c r="W27" s="26"/>
    </row>
    <row r="28" spans="1:17" ht="12.75">
      <c r="A28" s="41">
        <v>727</v>
      </c>
      <c r="B28" s="165">
        <v>314</v>
      </c>
      <c r="C28" s="130" t="s">
        <v>127</v>
      </c>
      <c r="D28" s="96" t="s">
        <v>53</v>
      </c>
      <c r="E28" s="107" t="s">
        <v>48</v>
      </c>
      <c r="F28" s="113">
        <v>0.4590277777777778</v>
      </c>
      <c r="G28" s="28"/>
      <c r="H28" s="292"/>
      <c r="I28" s="2">
        <v>0.0013564814814814813</v>
      </c>
      <c r="J28" s="40">
        <v>0.0012962962962962963</v>
      </c>
      <c r="K28" s="3"/>
      <c r="L28" s="2">
        <v>0.0012951388888888889</v>
      </c>
      <c r="M28" s="40">
        <v>0.0012847222222222223</v>
      </c>
      <c r="N28" s="3"/>
      <c r="O28" s="57"/>
      <c r="P28" s="13">
        <f t="shared" si="0"/>
        <v>0.005232638888888889</v>
      </c>
      <c r="Q28" s="34">
        <f t="shared" si="1"/>
        <v>22</v>
      </c>
    </row>
    <row r="29" spans="1:17" ht="12.75">
      <c r="A29" s="43"/>
      <c r="B29" s="165">
        <v>344</v>
      </c>
      <c r="C29" s="98" t="s">
        <v>165</v>
      </c>
      <c r="D29" s="96" t="s">
        <v>28</v>
      </c>
      <c r="E29" s="107" t="s">
        <v>48</v>
      </c>
      <c r="F29" s="113">
        <v>0.4694444444444445</v>
      </c>
      <c r="G29" s="28"/>
      <c r="H29" s="292"/>
      <c r="I29" s="10">
        <v>0.0012824074074074075</v>
      </c>
      <c r="J29" s="39">
        <v>0.0012997685185185185</v>
      </c>
      <c r="K29" s="11"/>
      <c r="L29" s="10">
        <v>0.0013379629629629629</v>
      </c>
      <c r="M29" s="39">
        <v>0.0013460648148148147</v>
      </c>
      <c r="N29" s="11"/>
      <c r="O29" s="57"/>
      <c r="P29" s="23">
        <f t="shared" si="0"/>
        <v>0.0052662037037037035</v>
      </c>
      <c r="Q29" s="34">
        <f t="shared" si="1"/>
        <v>23</v>
      </c>
    </row>
    <row r="30" spans="1:17" ht="12.75">
      <c r="A30" s="37">
        <v>112</v>
      </c>
      <c r="B30" s="165">
        <v>305</v>
      </c>
      <c r="C30" s="130" t="s">
        <v>70</v>
      </c>
      <c r="D30" s="96" t="s">
        <v>23</v>
      </c>
      <c r="E30" s="175" t="s">
        <v>48</v>
      </c>
      <c r="F30" s="113">
        <v>0.45625</v>
      </c>
      <c r="G30" s="28"/>
      <c r="H30" s="292"/>
      <c r="I30" s="2">
        <v>0.0013078703703703705</v>
      </c>
      <c r="J30" s="40">
        <v>0.00128125</v>
      </c>
      <c r="K30" s="3"/>
      <c r="L30" s="29">
        <v>0.0013738425925925925</v>
      </c>
      <c r="M30" s="44">
        <v>0.001369212962962963</v>
      </c>
      <c r="N30" s="3"/>
      <c r="O30" s="57"/>
      <c r="P30" s="13">
        <f t="shared" si="0"/>
        <v>0.005332175925925926</v>
      </c>
      <c r="Q30" s="34">
        <f t="shared" si="1"/>
        <v>24</v>
      </c>
    </row>
    <row r="31" spans="1:23" ht="12.75">
      <c r="A31" s="41">
        <v>81</v>
      </c>
      <c r="B31" s="165">
        <v>346</v>
      </c>
      <c r="C31" s="98" t="s">
        <v>133</v>
      </c>
      <c r="D31" s="133" t="s">
        <v>28</v>
      </c>
      <c r="E31" s="141" t="s">
        <v>52</v>
      </c>
      <c r="F31" s="113">
        <v>0.4701388888888889</v>
      </c>
      <c r="G31" s="28"/>
      <c r="H31" s="292"/>
      <c r="I31" s="2">
        <v>0.001315972222222222</v>
      </c>
      <c r="J31" s="40">
        <v>0.0012893518518518519</v>
      </c>
      <c r="K31" s="3"/>
      <c r="L31" s="2">
        <v>0.0013738425925925925</v>
      </c>
      <c r="M31" s="40">
        <v>0.001364583333333333</v>
      </c>
      <c r="N31" s="3"/>
      <c r="O31" s="57"/>
      <c r="P31" s="13">
        <f t="shared" si="0"/>
        <v>0.0053437499999999995</v>
      </c>
      <c r="Q31" s="34">
        <f t="shared" si="1"/>
        <v>25</v>
      </c>
      <c r="W31" s="26"/>
    </row>
    <row r="32" spans="1:19" s="24" customFormat="1" ht="12.75">
      <c r="A32" s="41">
        <v>68</v>
      </c>
      <c r="B32" s="165">
        <v>360</v>
      </c>
      <c r="C32" s="130" t="s">
        <v>110</v>
      </c>
      <c r="D32" s="96" t="s">
        <v>28</v>
      </c>
      <c r="E32" s="107" t="s">
        <v>48</v>
      </c>
      <c r="F32" s="158">
        <v>0.475</v>
      </c>
      <c r="G32" s="28"/>
      <c r="H32" s="292"/>
      <c r="I32" s="2">
        <v>0.0013564814814814813</v>
      </c>
      <c r="J32" s="40">
        <v>0.0012916666666666664</v>
      </c>
      <c r="K32" s="3"/>
      <c r="L32" s="2">
        <v>0.001386574074074074</v>
      </c>
      <c r="M32" s="40">
        <v>0.00137037037037037</v>
      </c>
      <c r="N32" s="3"/>
      <c r="O32" s="57"/>
      <c r="P32" s="13">
        <f t="shared" si="0"/>
        <v>0.0054050925925925915</v>
      </c>
      <c r="Q32" s="34">
        <f t="shared" si="1"/>
        <v>26</v>
      </c>
      <c r="S32" s="15" t="s">
        <v>13</v>
      </c>
    </row>
    <row r="33" spans="1:19" ht="12.75">
      <c r="A33" s="41">
        <v>271</v>
      </c>
      <c r="B33" s="165">
        <v>362</v>
      </c>
      <c r="C33" s="131" t="s">
        <v>171</v>
      </c>
      <c r="D33" s="242" t="s">
        <v>53</v>
      </c>
      <c r="E33" s="251" t="s">
        <v>48</v>
      </c>
      <c r="F33" s="158">
        <v>0.4756944444444444</v>
      </c>
      <c r="G33" s="28"/>
      <c r="H33" s="292"/>
      <c r="I33" s="2">
        <v>0.0013391203703703705</v>
      </c>
      <c r="J33" s="40">
        <v>0.001315972222222222</v>
      </c>
      <c r="K33" s="3"/>
      <c r="L33" s="2">
        <v>0.0013900462962962961</v>
      </c>
      <c r="M33" s="40">
        <v>0.001388888888888889</v>
      </c>
      <c r="N33" s="3"/>
      <c r="O33" s="57"/>
      <c r="P33" s="13">
        <f t="shared" si="0"/>
        <v>0.005434027777777778</v>
      </c>
      <c r="Q33" s="34">
        <f t="shared" si="1"/>
        <v>27</v>
      </c>
      <c r="S33" s="15" t="s">
        <v>16</v>
      </c>
    </row>
    <row r="34" spans="1:23" ht="12.75">
      <c r="A34" s="41">
        <v>772</v>
      </c>
      <c r="B34" s="165">
        <v>372</v>
      </c>
      <c r="C34" s="130" t="s">
        <v>221</v>
      </c>
      <c r="D34" s="96" t="s">
        <v>25</v>
      </c>
      <c r="E34" s="107" t="s">
        <v>48</v>
      </c>
      <c r="F34" s="113">
        <v>0.4548611111111111</v>
      </c>
      <c r="G34" s="28"/>
      <c r="H34" s="292"/>
      <c r="I34" s="2">
        <v>0.0012997685185185185</v>
      </c>
      <c r="J34" s="40">
        <v>0.001347222222222222</v>
      </c>
      <c r="K34" s="3"/>
      <c r="L34" s="2">
        <v>0.001400462962962963</v>
      </c>
      <c r="M34" s="40">
        <v>0.0013900462962962961</v>
      </c>
      <c r="N34" s="3"/>
      <c r="O34" s="57"/>
      <c r="P34" s="13">
        <f t="shared" si="0"/>
        <v>0.0054375</v>
      </c>
      <c r="Q34" s="34">
        <f t="shared" si="1"/>
        <v>28</v>
      </c>
      <c r="W34" s="26"/>
    </row>
    <row r="35" spans="1:17" ht="12.75">
      <c r="A35" s="41"/>
      <c r="B35" s="164">
        <v>354</v>
      </c>
      <c r="C35" s="130" t="s">
        <v>169</v>
      </c>
      <c r="D35" s="96" t="s">
        <v>23</v>
      </c>
      <c r="E35" s="107" t="s">
        <v>48</v>
      </c>
      <c r="F35" s="113">
        <v>0.47291666666666665</v>
      </c>
      <c r="G35" s="28"/>
      <c r="H35" s="292"/>
      <c r="I35" s="2">
        <v>0.0012905092592592593</v>
      </c>
      <c r="J35" s="40">
        <v>0.0013518518518518521</v>
      </c>
      <c r="K35" s="3"/>
      <c r="L35" s="2">
        <v>0.0013842592592592593</v>
      </c>
      <c r="M35" s="40">
        <v>0.001412037037037037</v>
      </c>
      <c r="N35" s="3"/>
      <c r="O35" s="57"/>
      <c r="P35" s="13">
        <f t="shared" si="0"/>
        <v>0.005438657407407408</v>
      </c>
      <c r="Q35" s="34">
        <f t="shared" si="1"/>
        <v>29</v>
      </c>
    </row>
    <row r="36" spans="1:17" ht="12.75">
      <c r="A36" s="41"/>
      <c r="B36" s="165">
        <v>332</v>
      </c>
      <c r="C36" s="233" t="s">
        <v>160</v>
      </c>
      <c r="D36" s="133" t="s">
        <v>65</v>
      </c>
      <c r="E36" s="142" t="s">
        <v>52</v>
      </c>
      <c r="F36" s="113">
        <v>0.46527777777777773</v>
      </c>
      <c r="G36" s="28"/>
      <c r="H36" s="292"/>
      <c r="I36" s="2">
        <v>0.0013310185185185185</v>
      </c>
      <c r="J36" s="40">
        <v>0.0013171296296296297</v>
      </c>
      <c r="K36" s="3"/>
      <c r="L36" s="2">
        <v>0.0013773148148148147</v>
      </c>
      <c r="M36" s="40">
        <v>0.0014212962962962964</v>
      </c>
      <c r="N36" s="3"/>
      <c r="O36" s="57"/>
      <c r="P36" s="13">
        <f t="shared" si="0"/>
        <v>0.00544675925925926</v>
      </c>
      <c r="Q36" s="34">
        <f t="shared" si="1"/>
        <v>30</v>
      </c>
    </row>
    <row r="37" spans="1:23" ht="12.75">
      <c r="A37" s="42">
        <v>702</v>
      </c>
      <c r="B37" s="165">
        <v>322</v>
      </c>
      <c r="C37" s="131" t="s">
        <v>81</v>
      </c>
      <c r="D37" s="96" t="s">
        <v>53</v>
      </c>
      <c r="E37" s="251" t="s">
        <v>48</v>
      </c>
      <c r="F37" s="113">
        <v>0.4618055555555556</v>
      </c>
      <c r="G37" s="28"/>
      <c r="H37" s="292"/>
      <c r="I37" s="2">
        <v>0.0013310185185185185</v>
      </c>
      <c r="J37" s="40">
        <v>0.0013090277777777779</v>
      </c>
      <c r="K37" s="3"/>
      <c r="L37" s="2">
        <v>0.0014166666666666668</v>
      </c>
      <c r="M37" s="40">
        <v>0.001396990740740741</v>
      </c>
      <c r="N37" s="3"/>
      <c r="O37" s="57"/>
      <c r="P37" s="13">
        <f t="shared" si="0"/>
        <v>0.0054537037037037045</v>
      </c>
      <c r="Q37" s="34">
        <f t="shared" si="1"/>
        <v>31</v>
      </c>
      <c r="W37" s="26"/>
    </row>
    <row r="38" spans="1:17" ht="12.75">
      <c r="A38" s="41">
        <v>86</v>
      </c>
      <c r="B38" s="165">
        <v>311</v>
      </c>
      <c r="C38" s="130" t="s">
        <v>152</v>
      </c>
      <c r="D38" s="133" t="s">
        <v>28</v>
      </c>
      <c r="E38" s="149" t="s">
        <v>98</v>
      </c>
      <c r="F38" s="262">
        <v>0.4583333333333333</v>
      </c>
      <c r="G38" s="28"/>
      <c r="H38" s="292"/>
      <c r="I38" s="2">
        <v>0.001357638888888889</v>
      </c>
      <c r="J38" s="40">
        <v>0.0012974537037037037</v>
      </c>
      <c r="K38" s="3"/>
      <c r="L38" s="2">
        <v>0.0014606481481481482</v>
      </c>
      <c r="M38" s="40">
        <v>0.0013784722222222221</v>
      </c>
      <c r="N38" s="3"/>
      <c r="O38" s="57"/>
      <c r="P38" s="13">
        <f t="shared" si="0"/>
        <v>0.005494212962962963</v>
      </c>
      <c r="Q38" s="34">
        <f t="shared" si="1"/>
        <v>32</v>
      </c>
    </row>
    <row r="39" spans="1:23" ht="12.75">
      <c r="A39" s="41">
        <v>515</v>
      </c>
      <c r="B39" s="165">
        <v>349</v>
      </c>
      <c r="C39" s="130" t="s">
        <v>166</v>
      </c>
      <c r="D39" s="96" t="s">
        <v>150</v>
      </c>
      <c r="E39" s="107" t="s">
        <v>101</v>
      </c>
      <c r="F39" s="113">
        <v>0.47152777777777777</v>
      </c>
      <c r="G39" s="28"/>
      <c r="H39" s="292"/>
      <c r="I39" s="2">
        <v>0.001361111111111111</v>
      </c>
      <c r="J39" s="40">
        <v>0.001347222222222222</v>
      </c>
      <c r="K39" s="3"/>
      <c r="L39" s="2">
        <v>0.0014027777777777777</v>
      </c>
      <c r="M39" s="40">
        <v>0.0013842592592592593</v>
      </c>
      <c r="N39" s="3"/>
      <c r="O39" s="57"/>
      <c r="P39" s="13">
        <f aca="true" t="shared" si="2" ref="P39:P70">IF(OR(H39&gt;TIME(0,30,0),O39&lt;&gt;""),"XXXXX",SUM(G39:N39))</f>
        <v>0.00549537037037037</v>
      </c>
      <c r="Q39" s="34">
        <f aca="true" t="shared" si="3" ref="Q39:Q70">IF(OR(H39&gt;TIME(0,30,0),O39&lt;&gt;""),"D",RANK(P39,$P$7:$P$72,100))</f>
        <v>33</v>
      </c>
      <c r="W39" s="26"/>
    </row>
    <row r="40" spans="1:17" ht="12.75">
      <c r="A40" s="41"/>
      <c r="B40" s="231">
        <v>300</v>
      </c>
      <c r="C40" s="130" t="s">
        <v>125</v>
      </c>
      <c r="D40" s="96" t="s">
        <v>39</v>
      </c>
      <c r="E40" s="107" t="s">
        <v>47</v>
      </c>
      <c r="F40" s="113">
        <v>0.4388888888888889</v>
      </c>
      <c r="G40" s="28"/>
      <c r="H40" s="294"/>
      <c r="I40" s="2">
        <v>0.0013287037037037037</v>
      </c>
      <c r="J40" s="40">
        <v>0.0013460648148148147</v>
      </c>
      <c r="K40" s="3"/>
      <c r="L40" s="2">
        <v>0.0014143518518518518</v>
      </c>
      <c r="M40" s="40">
        <v>0.0014143518518518518</v>
      </c>
      <c r="N40" s="3"/>
      <c r="O40" s="57"/>
      <c r="P40" s="13">
        <f t="shared" si="2"/>
        <v>0.005503472222222221</v>
      </c>
      <c r="Q40" s="34">
        <f t="shared" si="3"/>
        <v>34</v>
      </c>
    </row>
    <row r="41" spans="1:20" ht="12.75">
      <c r="A41" s="41"/>
      <c r="B41" s="165">
        <v>301</v>
      </c>
      <c r="C41" s="131" t="s">
        <v>71</v>
      </c>
      <c r="D41" s="242" t="s">
        <v>148</v>
      </c>
      <c r="E41" s="251" t="s">
        <v>52</v>
      </c>
      <c r="F41" s="113">
        <v>0.45555555555555555</v>
      </c>
      <c r="G41" s="28"/>
      <c r="H41" s="292"/>
      <c r="I41" s="2">
        <v>0.0013310185185185185</v>
      </c>
      <c r="J41" s="40">
        <v>0.001326388888888889</v>
      </c>
      <c r="K41" s="3"/>
      <c r="L41" s="2">
        <v>0.0014652777777777778</v>
      </c>
      <c r="M41" s="40">
        <v>0.001415509259259259</v>
      </c>
      <c r="N41" s="3"/>
      <c r="O41" s="57"/>
      <c r="P41" s="13">
        <f t="shared" si="2"/>
        <v>0.0055381944444444445</v>
      </c>
      <c r="Q41" s="34">
        <f t="shared" si="3"/>
        <v>35</v>
      </c>
      <c r="T41" s="15" t="s">
        <v>22</v>
      </c>
    </row>
    <row r="42" spans="1:20" ht="12.75">
      <c r="A42" s="41"/>
      <c r="B42" s="165">
        <v>334</v>
      </c>
      <c r="C42" s="131" t="s">
        <v>162</v>
      </c>
      <c r="D42" s="96" t="s">
        <v>28</v>
      </c>
      <c r="E42" s="107" t="s">
        <v>48</v>
      </c>
      <c r="F42" s="113">
        <v>0.46597222222222223</v>
      </c>
      <c r="G42" s="28"/>
      <c r="H42" s="292"/>
      <c r="I42" s="2">
        <v>0.0013020833333333333</v>
      </c>
      <c r="J42" s="40">
        <v>0.0013622685185185185</v>
      </c>
      <c r="K42" s="3"/>
      <c r="L42" s="2">
        <v>0.001525462962962963</v>
      </c>
      <c r="M42" s="40">
        <v>0.00137037037037037</v>
      </c>
      <c r="N42" s="3"/>
      <c r="O42" s="57"/>
      <c r="P42" s="13">
        <f t="shared" si="2"/>
        <v>0.0055601851851851845</v>
      </c>
      <c r="Q42" s="34">
        <f t="shared" si="3"/>
        <v>36</v>
      </c>
      <c r="T42" s="15" t="s">
        <v>27</v>
      </c>
    </row>
    <row r="43" spans="1:17" ht="12.75">
      <c r="A43" s="41">
        <v>583</v>
      </c>
      <c r="B43" s="165">
        <v>324</v>
      </c>
      <c r="C43" s="136" t="s">
        <v>155</v>
      </c>
      <c r="D43" s="132" t="s">
        <v>31</v>
      </c>
      <c r="E43" s="143" t="s">
        <v>74</v>
      </c>
      <c r="F43" s="173">
        <v>0.4625</v>
      </c>
      <c r="G43" s="28"/>
      <c r="H43" s="292"/>
      <c r="I43" s="2">
        <v>0.00140625</v>
      </c>
      <c r="J43" s="40">
        <v>0.0013368055555555555</v>
      </c>
      <c r="K43" s="3"/>
      <c r="L43" s="2">
        <v>0.0014293981481481482</v>
      </c>
      <c r="M43" s="40">
        <v>0.0014212962962962964</v>
      </c>
      <c r="N43" s="3"/>
      <c r="O43" s="57"/>
      <c r="P43" s="13">
        <f t="shared" si="2"/>
        <v>0.00559375</v>
      </c>
      <c r="Q43" s="34">
        <f t="shared" si="3"/>
        <v>37</v>
      </c>
    </row>
    <row r="44" spans="1:17" ht="12.75">
      <c r="A44" s="41"/>
      <c r="B44" s="165">
        <v>364</v>
      </c>
      <c r="C44" s="191" t="s">
        <v>129</v>
      </c>
      <c r="D44" s="122" t="s">
        <v>28</v>
      </c>
      <c r="E44" s="176" t="s">
        <v>48</v>
      </c>
      <c r="F44" s="148">
        <v>0.4763888888888889</v>
      </c>
      <c r="G44" s="28"/>
      <c r="H44" s="292"/>
      <c r="I44" s="2">
        <v>0.00137037037037037</v>
      </c>
      <c r="J44" s="40">
        <v>0.001392361111111111</v>
      </c>
      <c r="K44" s="3"/>
      <c r="L44" s="2">
        <v>0.0014074074074074076</v>
      </c>
      <c r="M44" s="40">
        <v>0.0014629629629629628</v>
      </c>
      <c r="N44" s="3"/>
      <c r="O44" s="59"/>
      <c r="P44" s="13">
        <f t="shared" si="2"/>
        <v>0.005633101851851851</v>
      </c>
      <c r="Q44" s="34">
        <f t="shared" si="3"/>
        <v>38</v>
      </c>
    </row>
    <row r="45" spans="1:20" ht="12.75">
      <c r="A45" s="41">
        <v>711</v>
      </c>
      <c r="B45" s="165">
        <v>333</v>
      </c>
      <c r="C45" s="98" t="s">
        <v>161</v>
      </c>
      <c r="D45" s="96" t="s">
        <v>29</v>
      </c>
      <c r="E45" s="107" t="s">
        <v>48</v>
      </c>
      <c r="F45" s="113">
        <v>0.46597222222222223</v>
      </c>
      <c r="G45" s="28"/>
      <c r="H45" s="294"/>
      <c r="I45" s="2">
        <v>0.0013460648148148147</v>
      </c>
      <c r="J45" s="40">
        <v>0.0013287037037037037</v>
      </c>
      <c r="K45" s="3"/>
      <c r="L45" s="2">
        <v>0.0014247685185185186</v>
      </c>
      <c r="M45" s="40">
        <v>0.001542824074074074</v>
      </c>
      <c r="N45" s="3"/>
      <c r="O45" s="57"/>
      <c r="P45" s="13">
        <f t="shared" si="2"/>
        <v>0.005642361111111111</v>
      </c>
      <c r="Q45" s="34">
        <f t="shared" si="3"/>
        <v>39</v>
      </c>
      <c r="T45" s="15" t="s">
        <v>33</v>
      </c>
    </row>
    <row r="46" spans="1:23" ht="12.75">
      <c r="A46" s="41">
        <v>31</v>
      </c>
      <c r="B46" s="165">
        <v>369</v>
      </c>
      <c r="C46" s="131" t="s">
        <v>239</v>
      </c>
      <c r="D46" s="242" t="s">
        <v>28</v>
      </c>
      <c r="E46" s="279" t="s">
        <v>47</v>
      </c>
      <c r="F46" s="158">
        <v>0.4777777777777778</v>
      </c>
      <c r="G46" s="28"/>
      <c r="H46" s="292"/>
      <c r="I46" s="2">
        <v>0.0014085648148148147</v>
      </c>
      <c r="J46" s="40">
        <v>0.001347222222222222</v>
      </c>
      <c r="K46" s="3"/>
      <c r="L46" s="2">
        <v>0.0014826388888888886</v>
      </c>
      <c r="M46" s="40">
        <v>0.0014641203703703706</v>
      </c>
      <c r="N46" s="3"/>
      <c r="O46" s="59"/>
      <c r="P46" s="13">
        <f t="shared" si="2"/>
        <v>0.005702546296296296</v>
      </c>
      <c r="Q46" s="34">
        <f t="shared" si="3"/>
        <v>40</v>
      </c>
      <c r="T46" s="15" t="s">
        <v>29</v>
      </c>
      <c r="W46" s="26"/>
    </row>
    <row r="47" spans="1:17" ht="12.75">
      <c r="A47" s="41">
        <v>172</v>
      </c>
      <c r="B47" s="165">
        <v>343</v>
      </c>
      <c r="C47" s="98" t="s">
        <v>231</v>
      </c>
      <c r="D47" s="96" t="s">
        <v>28</v>
      </c>
      <c r="E47" s="107" t="s">
        <v>51</v>
      </c>
      <c r="F47" s="113">
        <v>0.4694444444444445</v>
      </c>
      <c r="G47" s="28">
        <v>0.0006944444444444445</v>
      </c>
      <c r="H47" s="292"/>
      <c r="I47" s="2">
        <v>0.0012534722222222222</v>
      </c>
      <c r="J47" s="40">
        <v>0.0012175925925925926</v>
      </c>
      <c r="K47" s="3"/>
      <c r="L47" s="2">
        <v>0.0013043981481481483</v>
      </c>
      <c r="M47" s="40">
        <v>0.001326388888888889</v>
      </c>
      <c r="N47" s="3"/>
      <c r="O47" s="57"/>
      <c r="P47" s="13">
        <f t="shared" si="2"/>
        <v>0.005796296296296297</v>
      </c>
      <c r="Q47" s="34">
        <f t="shared" si="3"/>
        <v>41</v>
      </c>
    </row>
    <row r="48" spans="1:17" ht="12.75">
      <c r="A48" s="41">
        <v>80</v>
      </c>
      <c r="B48" s="165">
        <v>352</v>
      </c>
      <c r="C48" s="130" t="s">
        <v>168</v>
      </c>
      <c r="D48" s="96" t="s">
        <v>25</v>
      </c>
      <c r="E48" s="107" t="s">
        <v>45</v>
      </c>
      <c r="F48" s="158">
        <v>0.47222222222222227</v>
      </c>
      <c r="G48" s="28"/>
      <c r="H48" s="292"/>
      <c r="I48" s="2">
        <v>0.001388888888888889</v>
      </c>
      <c r="J48" s="40">
        <v>0.0014618055555555556</v>
      </c>
      <c r="K48" s="3"/>
      <c r="L48" s="2">
        <v>0.0015011574074074074</v>
      </c>
      <c r="M48" s="40">
        <v>0.001488425925925926</v>
      </c>
      <c r="N48" s="3"/>
      <c r="O48" s="57"/>
      <c r="P48" s="13">
        <f t="shared" si="2"/>
        <v>0.0058402777777777784</v>
      </c>
      <c r="Q48" s="34">
        <f t="shared" si="3"/>
        <v>42</v>
      </c>
    </row>
    <row r="49" spans="1:17" ht="12.75">
      <c r="A49" s="41">
        <v>692</v>
      </c>
      <c r="B49" s="165">
        <v>337</v>
      </c>
      <c r="C49" s="98" t="s">
        <v>132</v>
      </c>
      <c r="D49" s="96" t="s">
        <v>29</v>
      </c>
      <c r="E49" s="107" t="s">
        <v>50</v>
      </c>
      <c r="F49" s="113">
        <v>0.4673611111111111</v>
      </c>
      <c r="G49" s="28"/>
      <c r="H49" s="294"/>
      <c r="I49" s="2">
        <v>0.0014050925925925925</v>
      </c>
      <c r="J49" s="40">
        <v>0.001412037037037037</v>
      </c>
      <c r="K49" s="3"/>
      <c r="L49" s="2">
        <v>0.0015185185185185182</v>
      </c>
      <c r="M49" s="40">
        <v>0.001511574074074074</v>
      </c>
      <c r="N49" s="3"/>
      <c r="O49" s="57"/>
      <c r="P49" s="13">
        <f t="shared" si="2"/>
        <v>0.0058472222222222215</v>
      </c>
      <c r="Q49" s="34">
        <f t="shared" si="3"/>
        <v>43</v>
      </c>
    </row>
    <row r="50" spans="1:17" ht="12.75">
      <c r="A50" s="41">
        <v>416</v>
      </c>
      <c r="B50" s="165">
        <v>326</v>
      </c>
      <c r="C50" s="145" t="s">
        <v>157</v>
      </c>
      <c r="D50" s="170" t="s">
        <v>150</v>
      </c>
      <c r="E50" s="107" t="s">
        <v>98</v>
      </c>
      <c r="F50" s="113">
        <v>0.46319444444444446</v>
      </c>
      <c r="G50" s="28"/>
      <c r="H50" s="294"/>
      <c r="I50" s="2">
        <v>0.0014687500000000002</v>
      </c>
      <c r="J50" s="40">
        <v>0.0014270833333333334</v>
      </c>
      <c r="K50" s="3"/>
      <c r="L50" s="2">
        <v>0.0015046296296296294</v>
      </c>
      <c r="M50" s="40">
        <v>0.001494212962962963</v>
      </c>
      <c r="N50" s="3"/>
      <c r="O50" s="57"/>
      <c r="P50" s="13">
        <f t="shared" si="2"/>
        <v>0.005894675925925926</v>
      </c>
      <c r="Q50" s="34">
        <f t="shared" si="3"/>
        <v>44</v>
      </c>
    </row>
    <row r="51" spans="1:17" ht="12.75">
      <c r="A51" s="41">
        <v>412</v>
      </c>
      <c r="B51" s="165">
        <v>358</v>
      </c>
      <c r="C51" s="130" t="s">
        <v>176</v>
      </c>
      <c r="D51" s="96" t="s">
        <v>23</v>
      </c>
      <c r="E51" s="107" t="s">
        <v>177</v>
      </c>
      <c r="F51" s="158">
        <v>0.47430555555555554</v>
      </c>
      <c r="G51" s="28"/>
      <c r="H51" s="294"/>
      <c r="I51" s="10">
        <v>0.0014722222222222222</v>
      </c>
      <c r="J51" s="39">
        <v>0.0014305555555555556</v>
      </c>
      <c r="K51" s="11"/>
      <c r="L51" s="10">
        <v>0.001540509259259259</v>
      </c>
      <c r="M51" s="39">
        <v>0.0015057870370370373</v>
      </c>
      <c r="N51" s="11"/>
      <c r="O51" s="57"/>
      <c r="P51" s="13">
        <f t="shared" si="2"/>
        <v>0.005949074074074074</v>
      </c>
      <c r="Q51" s="34">
        <f t="shared" si="3"/>
        <v>45</v>
      </c>
    </row>
    <row r="52" spans="1:17" ht="13.5" customHeight="1">
      <c r="A52" s="41"/>
      <c r="B52" s="165">
        <v>361</v>
      </c>
      <c r="C52" s="137" t="s">
        <v>170</v>
      </c>
      <c r="D52" s="129" t="s">
        <v>39</v>
      </c>
      <c r="E52" s="141" t="s">
        <v>48</v>
      </c>
      <c r="F52" s="148">
        <v>0.475</v>
      </c>
      <c r="G52" s="28"/>
      <c r="H52" s="294"/>
      <c r="I52" s="10">
        <v>0.0014085648148148147</v>
      </c>
      <c r="J52" s="39">
        <v>0.001420138888888889</v>
      </c>
      <c r="K52" s="11"/>
      <c r="L52" s="71">
        <v>0.0015046296296296294</v>
      </c>
      <c r="M52" s="72">
        <v>0.0016226851851851853</v>
      </c>
      <c r="N52" s="11"/>
      <c r="O52" s="57"/>
      <c r="P52" s="13">
        <f t="shared" si="2"/>
        <v>0.0059560185185185185</v>
      </c>
      <c r="Q52" s="34">
        <f t="shared" si="3"/>
        <v>46</v>
      </c>
    </row>
    <row r="53" spans="1:17" ht="12.75">
      <c r="A53" s="41"/>
      <c r="B53" s="165">
        <v>370</v>
      </c>
      <c r="C53" s="98" t="s">
        <v>241</v>
      </c>
      <c r="D53" s="96" t="s">
        <v>23</v>
      </c>
      <c r="E53" s="107" t="s">
        <v>45</v>
      </c>
      <c r="F53" s="158">
        <v>0.4368055555555555</v>
      </c>
      <c r="G53" s="28">
        <v>0.0006944444444444445</v>
      </c>
      <c r="H53" s="294"/>
      <c r="I53" s="10">
        <v>0.001392361111111111</v>
      </c>
      <c r="J53" s="39">
        <v>0.0013101851851851853</v>
      </c>
      <c r="K53" s="11"/>
      <c r="L53" s="10">
        <v>0.0014548611111111114</v>
      </c>
      <c r="M53" s="39">
        <v>0.0014131944444444446</v>
      </c>
      <c r="N53" s="11"/>
      <c r="O53" s="59"/>
      <c r="P53" s="13">
        <f t="shared" si="2"/>
        <v>0.006265046296296296</v>
      </c>
      <c r="Q53" s="34">
        <f t="shared" si="3"/>
        <v>47</v>
      </c>
    </row>
    <row r="54" spans="1:17" ht="12.75">
      <c r="A54" s="41"/>
      <c r="B54" s="165">
        <v>357</v>
      </c>
      <c r="C54" s="130" t="s">
        <v>219</v>
      </c>
      <c r="D54" s="129" t="s">
        <v>28</v>
      </c>
      <c r="E54" s="141" t="s">
        <v>47</v>
      </c>
      <c r="F54" s="148">
        <v>0.47361111111111115</v>
      </c>
      <c r="G54" s="28"/>
      <c r="H54" s="294"/>
      <c r="I54" s="10">
        <v>0.001574074074074074</v>
      </c>
      <c r="J54" s="39">
        <v>0.0015590277777777779</v>
      </c>
      <c r="K54" s="11"/>
      <c r="L54" s="10">
        <v>0.0016006944444444445</v>
      </c>
      <c r="M54" s="39">
        <v>0.0016458333333333333</v>
      </c>
      <c r="N54" s="11"/>
      <c r="O54" s="57"/>
      <c r="P54" s="13">
        <f t="shared" si="2"/>
        <v>0.00637962962962963</v>
      </c>
      <c r="Q54" s="34">
        <f t="shared" si="3"/>
        <v>48</v>
      </c>
    </row>
    <row r="55" spans="1:17" ht="12.75">
      <c r="A55" s="41"/>
      <c r="B55" s="165">
        <v>350</v>
      </c>
      <c r="C55" s="130" t="s">
        <v>167</v>
      </c>
      <c r="D55" s="129" t="s">
        <v>28</v>
      </c>
      <c r="E55" s="141" t="s">
        <v>52</v>
      </c>
      <c r="F55" s="118">
        <v>0.47152777777777777</v>
      </c>
      <c r="G55" s="28"/>
      <c r="H55" s="294"/>
      <c r="I55" s="10">
        <v>0.0016122685185185187</v>
      </c>
      <c r="J55" s="39">
        <v>0.001582175925925926</v>
      </c>
      <c r="K55" s="11"/>
      <c r="L55" s="10">
        <v>0.00175</v>
      </c>
      <c r="M55" s="39">
        <v>0.001648148148148148</v>
      </c>
      <c r="N55" s="11"/>
      <c r="O55" s="57"/>
      <c r="P55" s="13">
        <f t="shared" si="2"/>
        <v>0.006592592592592593</v>
      </c>
      <c r="Q55" s="34">
        <f t="shared" si="3"/>
        <v>49</v>
      </c>
    </row>
    <row r="56" spans="1:17" ht="12.75">
      <c r="A56" s="41"/>
      <c r="B56" s="165">
        <v>355</v>
      </c>
      <c r="C56" s="130" t="s">
        <v>246</v>
      </c>
      <c r="D56" s="96" t="s">
        <v>28</v>
      </c>
      <c r="E56" s="107" t="s">
        <v>52</v>
      </c>
      <c r="F56" s="118">
        <v>0.47291666666666665</v>
      </c>
      <c r="G56" s="28"/>
      <c r="H56" s="294"/>
      <c r="I56" s="10">
        <v>0.0017743055555555552</v>
      </c>
      <c r="J56" s="39">
        <v>0.001619212962962963</v>
      </c>
      <c r="K56" s="11"/>
      <c r="L56" s="10">
        <v>0.001804398148148148</v>
      </c>
      <c r="M56" s="39">
        <v>0.0016967592592592592</v>
      </c>
      <c r="N56" s="11"/>
      <c r="O56" s="57"/>
      <c r="P56" s="13">
        <f t="shared" si="2"/>
        <v>0.006894675925925925</v>
      </c>
      <c r="Q56" s="34">
        <f t="shared" si="3"/>
        <v>50</v>
      </c>
    </row>
    <row r="57" spans="1:17" ht="12.75">
      <c r="A57" s="41"/>
      <c r="B57" s="165">
        <v>306</v>
      </c>
      <c r="C57" s="136" t="s">
        <v>250</v>
      </c>
      <c r="D57" s="132" t="s">
        <v>25</v>
      </c>
      <c r="E57" s="143" t="s">
        <v>48</v>
      </c>
      <c r="F57" s="139">
        <v>0.45694444444444443</v>
      </c>
      <c r="G57" s="28"/>
      <c r="H57" s="294">
        <v>0.001388888888888889</v>
      </c>
      <c r="I57" s="10">
        <v>0.0014710648148148148</v>
      </c>
      <c r="J57" s="39">
        <v>0.001412037037037037</v>
      </c>
      <c r="K57" s="11"/>
      <c r="L57" s="10">
        <v>0.0014930555555555556</v>
      </c>
      <c r="M57" s="39">
        <v>0.001486111111111111</v>
      </c>
      <c r="N57" s="11"/>
      <c r="O57" s="57"/>
      <c r="P57" s="13">
        <f t="shared" si="2"/>
        <v>0.0072511574074074076</v>
      </c>
      <c r="Q57" s="34">
        <f t="shared" si="3"/>
        <v>51</v>
      </c>
    </row>
    <row r="58" spans="1:17" ht="12.75">
      <c r="A58" s="41"/>
      <c r="B58" s="168">
        <v>330</v>
      </c>
      <c r="C58" s="136" t="s">
        <v>215</v>
      </c>
      <c r="D58" s="96" t="s">
        <v>24</v>
      </c>
      <c r="E58" s="141" t="s">
        <v>216</v>
      </c>
      <c r="F58" s="139">
        <v>0.46458333333333335</v>
      </c>
      <c r="G58" s="28">
        <v>0.0006944444444444445</v>
      </c>
      <c r="H58" s="315">
        <v>0.0020833333333333333</v>
      </c>
      <c r="I58" s="318">
        <v>0.00121875</v>
      </c>
      <c r="J58" s="320">
        <v>0.0012465277777777776</v>
      </c>
      <c r="K58" s="321"/>
      <c r="L58" s="318">
        <v>0.0013726851851851851</v>
      </c>
      <c r="M58" s="320">
        <v>0.0014027777777777777</v>
      </c>
      <c r="N58" s="321"/>
      <c r="O58" s="57"/>
      <c r="P58" s="13">
        <f t="shared" si="2"/>
        <v>0.008018518518518519</v>
      </c>
      <c r="Q58" s="34">
        <f t="shared" si="3"/>
        <v>52</v>
      </c>
    </row>
    <row r="59" spans="1:17" ht="12.75">
      <c r="A59" s="41"/>
      <c r="B59" s="168">
        <v>329</v>
      </c>
      <c r="C59" s="234" t="s">
        <v>236</v>
      </c>
      <c r="D59" s="129" t="s">
        <v>28</v>
      </c>
      <c r="E59" s="149" t="s">
        <v>46</v>
      </c>
      <c r="F59" s="139">
        <v>0.46458333333333335</v>
      </c>
      <c r="G59" s="28"/>
      <c r="H59" s="294">
        <v>0.0020833333333333333</v>
      </c>
      <c r="I59" s="10">
        <v>0.001519675925925926</v>
      </c>
      <c r="J59" s="39">
        <v>0.0015312499999999998</v>
      </c>
      <c r="K59" s="11"/>
      <c r="L59" s="10">
        <v>0.0016886574074074076</v>
      </c>
      <c r="M59" s="39">
        <v>0.0016990740740740742</v>
      </c>
      <c r="N59" s="11"/>
      <c r="O59" s="57"/>
      <c r="P59" s="13">
        <f t="shared" si="2"/>
        <v>0.008521990740740741</v>
      </c>
      <c r="Q59" s="34">
        <f t="shared" si="3"/>
        <v>53</v>
      </c>
    </row>
    <row r="60" spans="1:17" ht="12.75">
      <c r="A60" s="70"/>
      <c r="B60" s="168">
        <v>366</v>
      </c>
      <c r="C60" s="136" t="s">
        <v>238</v>
      </c>
      <c r="D60" s="132" t="s">
        <v>28</v>
      </c>
      <c r="E60" s="143" t="s">
        <v>48</v>
      </c>
      <c r="F60" s="173">
        <v>0.4770833333333333</v>
      </c>
      <c r="G60" s="28"/>
      <c r="H60" s="294">
        <v>0.003472222222222222</v>
      </c>
      <c r="I60" s="10">
        <v>0.0014953703703703702</v>
      </c>
      <c r="J60" s="39">
        <v>0.0014224537037037038</v>
      </c>
      <c r="K60" s="11"/>
      <c r="L60" s="10">
        <v>0.001519675925925926</v>
      </c>
      <c r="M60" s="39">
        <v>0.001548611111111111</v>
      </c>
      <c r="N60" s="11"/>
      <c r="O60" s="59"/>
      <c r="P60" s="13">
        <f t="shared" si="2"/>
        <v>0.009458333333333332</v>
      </c>
      <c r="Q60" s="34">
        <f t="shared" si="3"/>
        <v>54</v>
      </c>
    </row>
    <row r="61" spans="1:17" ht="13.5" thickBot="1">
      <c r="A61" s="73"/>
      <c r="B61" s="168">
        <v>365</v>
      </c>
      <c r="C61" s="191" t="s">
        <v>173</v>
      </c>
      <c r="D61" s="138" t="s">
        <v>28</v>
      </c>
      <c r="E61" s="149" t="s">
        <v>46</v>
      </c>
      <c r="F61" s="148">
        <v>0.4763888888888889</v>
      </c>
      <c r="G61" s="74"/>
      <c r="H61" s="295">
        <v>0.004166666666666667</v>
      </c>
      <c r="I61" s="17">
        <v>0.001258101851851852</v>
      </c>
      <c r="J61" s="75">
        <v>0.0013148148148148147</v>
      </c>
      <c r="K61" s="18"/>
      <c r="L61" s="17">
        <v>0.0013194444444444443</v>
      </c>
      <c r="M61" s="75">
        <v>0.0017858796296296297</v>
      </c>
      <c r="N61" s="19"/>
      <c r="O61" s="322"/>
      <c r="P61" s="61">
        <f t="shared" si="2"/>
        <v>0.009844907407407408</v>
      </c>
      <c r="Q61" s="34">
        <f t="shared" si="3"/>
        <v>55</v>
      </c>
    </row>
    <row r="62" spans="2:17" ht="12.75">
      <c r="B62" s="230">
        <v>340</v>
      </c>
      <c r="C62" s="98" t="s">
        <v>163</v>
      </c>
      <c r="D62" s="153" t="s">
        <v>65</v>
      </c>
      <c r="E62" s="142" t="s">
        <v>52</v>
      </c>
      <c r="F62" s="113">
        <v>0.4680555555555555</v>
      </c>
      <c r="G62" s="28"/>
      <c r="H62" s="294">
        <v>0.00625</v>
      </c>
      <c r="I62" s="10">
        <v>0.0014849537037037036</v>
      </c>
      <c r="J62" s="39">
        <v>0.0014872685185185186</v>
      </c>
      <c r="K62" s="11"/>
      <c r="L62" s="10">
        <v>0.0016030092592592595</v>
      </c>
      <c r="M62" s="39">
        <v>0.0015439814814814812</v>
      </c>
      <c r="N62" s="16"/>
      <c r="O62" s="57"/>
      <c r="P62" s="13">
        <f t="shared" si="2"/>
        <v>0.012369212962962962</v>
      </c>
      <c r="Q62" s="34">
        <f t="shared" si="3"/>
        <v>56</v>
      </c>
    </row>
    <row r="63" spans="2:17" ht="12.75">
      <c r="B63" s="168">
        <v>373</v>
      </c>
      <c r="C63" s="185" t="s">
        <v>222</v>
      </c>
      <c r="D63" s="245" t="s">
        <v>223</v>
      </c>
      <c r="E63" s="161" t="s">
        <v>135</v>
      </c>
      <c r="F63" s="144">
        <v>0.45555555555555555</v>
      </c>
      <c r="G63" s="28"/>
      <c r="H63" s="294">
        <v>0.006944444444444444</v>
      </c>
      <c r="I63" s="10">
        <v>0.0013877314814814813</v>
      </c>
      <c r="J63" s="39">
        <v>0.0013287037037037037</v>
      </c>
      <c r="K63" s="11"/>
      <c r="L63" s="10">
        <v>0.0013773148148148147</v>
      </c>
      <c r="M63" s="39">
        <v>0.001357638888888889</v>
      </c>
      <c r="N63" s="16"/>
      <c r="O63" s="57"/>
      <c r="P63" s="13">
        <f t="shared" si="2"/>
        <v>0.012395833333333333</v>
      </c>
      <c r="Q63" s="34">
        <f t="shared" si="3"/>
        <v>57</v>
      </c>
    </row>
    <row r="64" spans="2:17" ht="12.75">
      <c r="B64" s="168">
        <v>353</v>
      </c>
      <c r="C64" s="137" t="s">
        <v>134</v>
      </c>
      <c r="D64" s="247" t="s">
        <v>28</v>
      </c>
      <c r="E64" s="142" t="s">
        <v>50</v>
      </c>
      <c r="F64" s="139">
        <v>0.45069444444444445</v>
      </c>
      <c r="G64" s="28"/>
      <c r="H64" s="294">
        <v>0.0125</v>
      </c>
      <c r="I64" s="10">
        <v>0.0017627314814814814</v>
      </c>
      <c r="J64" s="39">
        <v>0.0015983796296296295</v>
      </c>
      <c r="K64" s="11"/>
      <c r="L64" s="10">
        <v>0.0018981481481481482</v>
      </c>
      <c r="M64" s="39" t="s">
        <v>251</v>
      </c>
      <c r="N64" s="16"/>
      <c r="O64" s="57"/>
      <c r="P64" s="13">
        <f t="shared" si="2"/>
        <v>0.01775925925925926</v>
      </c>
      <c r="Q64" s="34">
        <f t="shared" si="3"/>
        <v>58</v>
      </c>
    </row>
    <row r="65" spans="2:17" ht="12.75">
      <c r="B65" s="168">
        <v>308</v>
      </c>
      <c r="C65" s="136" t="s">
        <v>63</v>
      </c>
      <c r="D65" s="132" t="s">
        <v>28</v>
      </c>
      <c r="E65" s="140" t="s">
        <v>47</v>
      </c>
      <c r="F65" s="139">
        <v>0.41875</v>
      </c>
      <c r="G65" s="28"/>
      <c r="H65" s="317"/>
      <c r="I65" s="319">
        <v>0.0012060185185185186</v>
      </c>
      <c r="J65" s="39"/>
      <c r="K65" s="11"/>
      <c r="L65" s="10">
        <v>0.001326388888888889</v>
      </c>
      <c r="M65" s="39"/>
      <c r="N65" s="16"/>
      <c r="O65" s="59" t="s">
        <v>18</v>
      </c>
      <c r="P65" s="13" t="str">
        <f t="shared" si="2"/>
        <v>XXXXX</v>
      </c>
      <c r="Q65" s="34" t="str">
        <f t="shared" si="3"/>
        <v>D</v>
      </c>
    </row>
    <row r="66" spans="2:17" ht="12.75">
      <c r="B66" s="168">
        <v>321</v>
      </c>
      <c r="C66" s="131" t="s">
        <v>226</v>
      </c>
      <c r="D66" s="133" t="s">
        <v>28</v>
      </c>
      <c r="E66" s="176" t="s">
        <v>48</v>
      </c>
      <c r="F66" s="139">
        <v>0.4618055555555556</v>
      </c>
      <c r="G66" s="28"/>
      <c r="H66" s="294"/>
      <c r="I66" s="10"/>
      <c r="J66" s="39"/>
      <c r="K66" s="11"/>
      <c r="L66" s="10"/>
      <c r="M66" s="39"/>
      <c r="N66" s="16"/>
      <c r="O66" s="59" t="s">
        <v>18</v>
      </c>
      <c r="P66" s="13" t="str">
        <f t="shared" si="2"/>
        <v>XXXXX</v>
      </c>
      <c r="Q66" s="34" t="str">
        <f t="shared" si="3"/>
        <v>D</v>
      </c>
    </row>
    <row r="67" spans="2:17" ht="12.75">
      <c r="B67" s="168">
        <v>336</v>
      </c>
      <c r="C67" s="130" t="s">
        <v>131</v>
      </c>
      <c r="D67" s="183" t="s">
        <v>29</v>
      </c>
      <c r="E67" s="141" t="s">
        <v>82</v>
      </c>
      <c r="F67" s="139">
        <v>0.4666666666666666</v>
      </c>
      <c r="G67" s="28"/>
      <c r="H67" s="294"/>
      <c r="I67" s="10">
        <v>0.0012986111111111113</v>
      </c>
      <c r="J67" s="39">
        <v>0.0012511574074074074</v>
      </c>
      <c r="K67" s="11"/>
      <c r="L67" s="10">
        <v>0.0012997685185185185</v>
      </c>
      <c r="M67" s="39">
        <v>0.0013310185185185185</v>
      </c>
      <c r="N67" s="16"/>
      <c r="O67" s="59" t="s">
        <v>18</v>
      </c>
      <c r="P67" s="13" t="str">
        <f t="shared" si="2"/>
        <v>XXXXX</v>
      </c>
      <c r="Q67" s="34" t="str">
        <f t="shared" si="3"/>
        <v>D</v>
      </c>
    </row>
    <row r="68" spans="2:17" ht="12.75">
      <c r="B68" s="168">
        <v>356</v>
      </c>
      <c r="C68" s="104" t="s">
        <v>109</v>
      </c>
      <c r="D68" s="153" t="s">
        <v>32</v>
      </c>
      <c r="E68" s="142" t="s">
        <v>45</v>
      </c>
      <c r="F68" s="139">
        <v>0.47361111111111115</v>
      </c>
      <c r="G68" s="28"/>
      <c r="H68" s="294"/>
      <c r="I68" s="10"/>
      <c r="J68" s="39"/>
      <c r="K68" s="11"/>
      <c r="L68" s="10"/>
      <c r="M68" s="39"/>
      <c r="N68" s="16"/>
      <c r="O68" s="59" t="s">
        <v>18</v>
      </c>
      <c r="P68" s="13" t="str">
        <f t="shared" si="2"/>
        <v>XXXXX</v>
      </c>
      <c r="Q68" s="34" t="str">
        <f t="shared" si="3"/>
        <v>D</v>
      </c>
    </row>
    <row r="69" spans="2:17" ht="12.75">
      <c r="B69" s="168">
        <v>363</v>
      </c>
      <c r="C69" s="159" t="s">
        <v>172</v>
      </c>
      <c r="D69" s="242" t="s">
        <v>28</v>
      </c>
      <c r="E69" s="251" t="s">
        <v>50</v>
      </c>
      <c r="F69" s="173">
        <v>0.4756944444444444</v>
      </c>
      <c r="G69" s="28"/>
      <c r="H69" s="294"/>
      <c r="I69" s="10"/>
      <c r="J69" s="39"/>
      <c r="K69" s="11"/>
      <c r="L69" s="10"/>
      <c r="M69" s="39"/>
      <c r="N69" s="16"/>
      <c r="O69" s="59" t="s">
        <v>18</v>
      </c>
      <c r="P69" s="13" t="str">
        <f t="shared" si="2"/>
        <v>XXXXX</v>
      </c>
      <c r="Q69" s="34" t="str">
        <f t="shared" si="3"/>
        <v>D</v>
      </c>
    </row>
    <row r="70" spans="2:17" ht="12.75">
      <c r="B70" s="168">
        <v>367</v>
      </c>
      <c r="C70" s="234" t="s">
        <v>174</v>
      </c>
      <c r="D70" s="96" t="s">
        <v>28</v>
      </c>
      <c r="E70" s="176" t="s">
        <v>46</v>
      </c>
      <c r="F70" s="173">
        <v>0.4770833333333333</v>
      </c>
      <c r="G70" s="28"/>
      <c r="H70" s="294"/>
      <c r="I70" s="10"/>
      <c r="J70" s="39"/>
      <c r="K70" s="11"/>
      <c r="L70" s="10"/>
      <c r="M70" s="39"/>
      <c r="N70" s="16"/>
      <c r="O70" s="59" t="s">
        <v>18</v>
      </c>
      <c r="P70" s="13" t="str">
        <f t="shared" si="2"/>
        <v>XXXXX</v>
      </c>
      <c r="Q70" s="34" t="str">
        <f t="shared" si="3"/>
        <v>D</v>
      </c>
    </row>
    <row r="71" spans="2:17" ht="12.75">
      <c r="B71" s="168">
        <v>368</v>
      </c>
      <c r="C71" s="135" t="s">
        <v>175</v>
      </c>
      <c r="D71" s="167" t="s">
        <v>28</v>
      </c>
      <c r="E71" s="143" t="s">
        <v>46</v>
      </c>
      <c r="F71" s="173">
        <v>0.4777777777777778</v>
      </c>
      <c r="G71" s="28"/>
      <c r="H71" s="294"/>
      <c r="I71" s="10"/>
      <c r="J71" s="39">
        <v>0.0015416666666666669</v>
      </c>
      <c r="K71" s="11"/>
      <c r="L71" s="10"/>
      <c r="M71" s="39"/>
      <c r="N71" s="16"/>
      <c r="O71" s="59" t="s">
        <v>18</v>
      </c>
      <c r="P71" s="13" t="str">
        <f>IF(OR(H71&gt;TIME(0,30,0),O71&lt;&gt;""),"XXXXX",SUM(G71:N71))</f>
        <v>XXXXX</v>
      </c>
      <c r="Q71" s="34" t="str">
        <f>IF(OR(H71&gt;TIME(0,30,0),O71&lt;&gt;""),"D",RANK(P71,$P$7:$P$72,100))</f>
        <v>D</v>
      </c>
    </row>
    <row r="72" spans="2:17" ht="13.5" thickBot="1">
      <c r="B72" s="169">
        <v>371</v>
      </c>
      <c r="C72" s="239" t="s">
        <v>220</v>
      </c>
      <c r="D72" s="162" t="s">
        <v>28</v>
      </c>
      <c r="E72" s="259" t="s">
        <v>74</v>
      </c>
      <c r="F72" s="120">
        <v>0.4548611111111111</v>
      </c>
      <c r="G72" s="178"/>
      <c r="H72" s="296"/>
      <c r="I72" s="90">
        <v>0.0012523148148148148</v>
      </c>
      <c r="J72" s="91"/>
      <c r="K72" s="92"/>
      <c r="L72" s="90"/>
      <c r="M72" s="91"/>
      <c r="N72" s="88"/>
      <c r="O72" s="93" t="s">
        <v>18</v>
      </c>
      <c r="P72" s="83" t="str">
        <f>IF(OR(H72&gt;TIME(0,30,0),O72&lt;&gt;""),"XXXXX",SUM(G72:N72))</f>
        <v>XXXXX</v>
      </c>
      <c r="Q72" s="86" t="str">
        <f>IF(OR(H72&gt;TIME(0,30,0),O72&lt;&gt;""),"D",RANK(P72,$P$7:$P$72,100))</f>
        <v>D</v>
      </c>
    </row>
  </sheetData>
  <sheetProtection/>
  <mergeCells count="15">
    <mergeCell ref="P5:P6"/>
    <mergeCell ref="Q5:Q6"/>
    <mergeCell ref="G3:Q3"/>
    <mergeCell ref="G5:G6"/>
    <mergeCell ref="O5:O6"/>
    <mergeCell ref="I5:K5"/>
    <mergeCell ref="L5:N5"/>
    <mergeCell ref="A5:A6"/>
    <mergeCell ref="D5:D6"/>
    <mergeCell ref="E5:E6"/>
    <mergeCell ref="H5:H6"/>
    <mergeCell ref="D3:F3"/>
    <mergeCell ref="F5:F6"/>
    <mergeCell ref="C5:C6"/>
    <mergeCell ref="B5:B6"/>
  </mergeCells>
  <dataValidations count="4">
    <dataValidation errorStyle="warning" type="list" allowBlank="1" showInputMessage="1" showErrorMessage="1" errorTitle="Chybné zadání" error="Vyber ze seznamu značku motocyklu. V případě, že se značka v seznamu nenachází kontaktujte autora programu." sqref="D67">
      <formula1>$S$7:$S$13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32:D37 D39:D56 D26:D30 D7:D8 D18:D23 D10:D15">
      <formula1>$S$15:$S$36</formula1>
    </dataValidation>
    <dataValidation errorStyle="warning" type="time" allowBlank="1" showInputMessage="1" showErrorMessage="1" errorTitle="Chybné zadání" error="Zadej čas ve tvaru mm:ss,0 !!!" sqref="L62:N72 I13:M31 N13:N61 H13:H72 H7:N11 I32:K72 L61:M61 L32:M50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68 D9">
      <formula1>$S$14:$S$14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9" sqref="D39"/>
    </sheetView>
  </sheetViews>
  <sheetFormatPr defaultColWidth="9.140625" defaultRowHeight="12.75"/>
  <cols>
    <col min="1" max="1" width="5.421875" style="76" hidden="1" customWidth="1"/>
    <col min="2" max="2" width="5.421875" style="26" customWidth="1"/>
    <col min="3" max="3" width="24.421875" style="76" customWidth="1"/>
    <col min="4" max="4" width="13.28125" style="15" customWidth="1"/>
    <col min="5" max="6" width="7.28125" style="80" customWidth="1"/>
    <col min="7" max="7" width="12.140625" style="15" customWidth="1"/>
    <col min="8" max="8" width="10.7109375" style="15" customWidth="1"/>
    <col min="9" max="10" width="7.28125" style="15" customWidth="1"/>
    <col min="11" max="11" width="7.28125" style="15" hidden="1" customWidth="1"/>
    <col min="12" max="13" width="7.28125" style="15" customWidth="1"/>
    <col min="14" max="14" width="7.28125" style="15" hidden="1" customWidth="1"/>
    <col min="15" max="15" width="25.7109375" style="15" bestFit="1" customWidth="1"/>
    <col min="16" max="16" width="12.140625" style="79" customWidth="1"/>
    <col min="17" max="17" width="7.00390625" style="15" customWidth="1"/>
    <col min="18" max="18" width="9.140625" style="15" customWidth="1"/>
    <col min="19" max="19" width="25.7109375" style="15" hidden="1" customWidth="1"/>
    <col min="20" max="20" width="12.7109375" style="15" hidden="1" customWidth="1"/>
    <col min="21" max="16384" width="9.140625" style="15" customWidth="1"/>
  </cols>
  <sheetData>
    <row r="1" spans="1:16" ht="12.75">
      <c r="A1" s="218"/>
      <c r="C1" s="218"/>
      <c r="D1" s="200">
        <v>41180</v>
      </c>
      <c r="E1" s="201"/>
      <c r="F1" s="201"/>
      <c r="G1" s="202"/>
      <c r="P1" s="203"/>
    </row>
    <row r="2" spans="1:18" ht="13.5" thickBot="1">
      <c r="A2" s="218"/>
      <c r="C2" s="218"/>
      <c r="R2" s="204"/>
    </row>
    <row r="3" spans="1:17" s="80" customFormat="1" ht="25.5" customHeight="1" thickBot="1">
      <c r="A3" s="222"/>
      <c r="B3" s="81"/>
      <c r="C3" s="223" t="s">
        <v>6</v>
      </c>
      <c r="D3" s="347" t="s">
        <v>10</v>
      </c>
      <c r="E3" s="347"/>
      <c r="F3" s="339"/>
      <c r="G3" s="340" t="s">
        <v>11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</row>
    <row r="4" spans="8:15" ht="13.5" thickBot="1">
      <c r="H4" s="24"/>
      <c r="I4" s="24"/>
      <c r="J4" s="24"/>
      <c r="K4" s="24"/>
      <c r="L4" s="24"/>
      <c r="M4" s="24"/>
      <c r="N4" s="24"/>
      <c r="O4" s="24"/>
    </row>
    <row r="5" spans="1:17" s="212" customFormat="1" ht="15" customHeight="1">
      <c r="A5" s="377" t="s">
        <v>5</v>
      </c>
      <c r="B5" s="355" t="s">
        <v>5</v>
      </c>
      <c r="C5" s="375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41" t="s">
        <v>38</v>
      </c>
      <c r="I5" s="350" t="s">
        <v>19</v>
      </c>
      <c r="J5" s="351"/>
      <c r="K5" s="352"/>
      <c r="L5" s="350" t="s">
        <v>20</v>
      </c>
      <c r="M5" s="351"/>
      <c r="N5" s="352"/>
      <c r="O5" s="341" t="s">
        <v>18</v>
      </c>
      <c r="P5" s="343" t="s">
        <v>3</v>
      </c>
      <c r="Q5" s="341" t="s">
        <v>4</v>
      </c>
    </row>
    <row r="6" spans="1:19" s="24" customFormat="1" ht="15" customHeight="1" thickBot="1">
      <c r="A6" s="378"/>
      <c r="B6" s="370"/>
      <c r="C6" s="376"/>
      <c r="D6" s="359"/>
      <c r="E6" s="349"/>
      <c r="F6" s="316"/>
      <c r="G6" s="342"/>
      <c r="H6" s="316"/>
      <c r="I6" s="213" t="s">
        <v>7</v>
      </c>
      <c r="J6" s="214" t="s">
        <v>8</v>
      </c>
      <c r="K6" s="215" t="s">
        <v>21</v>
      </c>
      <c r="L6" s="213" t="s">
        <v>7</v>
      </c>
      <c r="M6" s="214" t="s">
        <v>8</v>
      </c>
      <c r="N6" s="215" t="s">
        <v>21</v>
      </c>
      <c r="O6" s="342"/>
      <c r="P6" s="344"/>
      <c r="Q6" s="367"/>
      <c r="S6" s="15" t="s">
        <v>12</v>
      </c>
    </row>
    <row r="7" spans="1:17" ht="12.75">
      <c r="A7" s="55">
        <v>3</v>
      </c>
      <c r="B7" s="165">
        <v>219</v>
      </c>
      <c r="C7" s="98" t="s">
        <v>225</v>
      </c>
      <c r="D7" s="96" t="s">
        <v>28</v>
      </c>
      <c r="E7" s="107" t="s">
        <v>42</v>
      </c>
      <c r="F7" s="112">
        <v>0.4361111111111111</v>
      </c>
      <c r="G7" s="5"/>
      <c r="H7" s="9"/>
      <c r="I7" s="2">
        <v>0.0011631944444444443</v>
      </c>
      <c r="J7" s="35">
        <v>0.0011631944444444443</v>
      </c>
      <c r="K7" s="3"/>
      <c r="L7" s="2">
        <v>0.0012962962962962963</v>
      </c>
      <c r="M7" s="35">
        <v>0.0012546296296296296</v>
      </c>
      <c r="N7" s="4"/>
      <c r="O7" s="326"/>
      <c r="P7" s="13">
        <f aca="true" t="shared" si="0" ref="P7:P22">IF(OR(H7&gt;TIME(0,30,0),O7&lt;&gt;""),"XXXXX",SUM(G7:N7))</f>
        <v>0.004877314814814814</v>
      </c>
      <c r="Q7" s="14">
        <f aca="true" t="shared" si="1" ref="Q7:Q22">IF(OR(H7&gt;TIME(0,30,0),O7&lt;&gt;""),"D",RANK(P7,$P$7:$P$22,40))</f>
        <v>1</v>
      </c>
    </row>
    <row r="8" spans="1:20" ht="12.75">
      <c r="A8" s="55"/>
      <c r="B8" s="165">
        <v>206</v>
      </c>
      <c r="C8" s="98" t="s">
        <v>244</v>
      </c>
      <c r="D8" s="96" t="s">
        <v>25</v>
      </c>
      <c r="E8" s="107" t="s">
        <v>43</v>
      </c>
      <c r="F8" s="113">
        <v>0.42083333333333334</v>
      </c>
      <c r="G8" s="5"/>
      <c r="H8" s="9"/>
      <c r="I8" s="10">
        <v>0.0012592592592592592</v>
      </c>
      <c r="J8" s="39">
        <v>0.0011886574074074074</v>
      </c>
      <c r="K8" s="11"/>
      <c r="L8" s="10">
        <v>0.0012951388888888889</v>
      </c>
      <c r="M8" s="39">
        <v>0.0012326388888888888</v>
      </c>
      <c r="N8" s="11"/>
      <c r="O8" s="57"/>
      <c r="P8" s="48">
        <f t="shared" si="0"/>
        <v>0.004975694444444445</v>
      </c>
      <c r="Q8" s="14">
        <f t="shared" si="1"/>
        <v>2</v>
      </c>
      <c r="S8" s="15" t="s">
        <v>14</v>
      </c>
      <c r="T8" s="15" t="s">
        <v>32</v>
      </c>
    </row>
    <row r="9" spans="1:20" ht="12.75">
      <c r="A9" s="55"/>
      <c r="B9" s="165">
        <v>217</v>
      </c>
      <c r="C9" s="131" t="s">
        <v>235</v>
      </c>
      <c r="D9" s="122" t="s">
        <v>30</v>
      </c>
      <c r="E9" s="126" t="s">
        <v>42</v>
      </c>
      <c r="F9" s="148">
        <v>0.4784722222222222</v>
      </c>
      <c r="G9" s="5"/>
      <c r="H9" s="324"/>
      <c r="I9" s="29">
        <v>0.00125</v>
      </c>
      <c r="J9" s="44">
        <v>0.001207175925925926</v>
      </c>
      <c r="K9" s="325"/>
      <c r="L9" s="29">
        <v>0.001261574074074074</v>
      </c>
      <c r="M9" s="44">
        <v>0.0013900462962962961</v>
      </c>
      <c r="N9" s="325"/>
      <c r="O9" s="59"/>
      <c r="P9" s="48">
        <f t="shared" si="0"/>
        <v>0.005108796296296296</v>
      </c>
      <c r="Q9" s="14">
        <f t="shared" si="1"/>
        <v>3</v>
      </c>
      <c r="T9" s="15" t="s">
        <v>23</v>
      </c>
    </row>
    <row r="10" spans="1:20" ht="12.75">
      <c r="A10" s="55"/>
      <c r="B10" s="165">
        <v>215</v>
      </c>
      <c r="C10" s="191" t="s">
        <v>111</v>
      </c>
      <c r="D10" s="242" t="s">
        <v>29</v>
      </c>
      <c r="E10" s="251" t="s">
        <v>42</v>
      </c>
      <c r="F10" s="113">
        <v>0.425</v>
      </c>
      <c r="G10" s="5"/>
      <c r="H10" s="9"/>
      <c r="I10" s="2">
        <v>0.0013229166666666665</v>
      </c>
      <c r="J10" s="40">
        <v>0.0013090277777777779</v>
      </c>
      <c r="K10" s="3"/>
      <c r="L10" s="2">
        <v>0.0013854166666666667</v>
      </c>
      <c r="M10" s="40">
        <v>0.0013622685185185185</v>
      </c>
      <c r="N10" s="3"/>
      <c r="O10" s="59"/>
      <c r="P10" s="48">
        <f t="shared" si="0"/>
        <v>0.00537962962962963</v>
      </c>
      <c r="Q10" s="14">
        <f t="shared" si="1"/>
        <v>4</v>
      </c>
      <c r="T10" s="15" t="s">
        <v>39</v>
      </c>
    </row>
    <row r="11" spans="1:20" ht="12.75">
      <c r="A11" s="55">
        <v>43</v>
      </c>
      <c r="B11" s="165">
        <v>212</v>
      </c>
      <c r="C11" s="98" t="s">
        <v>147</v>
      </c>
      <c r="D11" s="154" t="s">
        <v>24</v>
      </c>
      <c r="E11" s="255" t="s">
        <v>42</v>
      </c>
      <c r="F11" s="113">
        <v>0.4236111111111111</v>
      </c>
      <c r="G11" s="5"/>
      <c r="H11" s="9"/>
      <c r="I11" s="2">
        <v>0.001347222222222222</v>
      </c>
      <c r="J11" s="40">
        <v>0.0013043981481481483</v>
      </c>
      <c r="K11" s="3"/>
      <c r="L11" s="2">
        <v>0.0014571759259259258</v>
      </c>
      <c r="M11" s="40">
        <v>0.001425925925925926</v>
      </c>
      <c r="N11" s="3"/>
      <c r="O11" s="57"/>
      <c r="P11" s="48">
        <f t="shared" si="0"/>
        <v>0.005534722222222222</v>
      </c>
      <c r="Q11" s="14">
        <f t="shared" si="1"/>
        <v>5</v>
      </c>
      <c r="S11" s="15" t="s">
        <v>16</v>
      </c>
      <c r="T11" s="15" t="s">
        <v>28</v>
      </c>
    </row>
    <row r="12" spans="1:20" ht="12.75">
      <c r="A12" s="55">
        <v>81</v>
      </c>
      <c r="B12" s="165">
        <v>207</v>
      </c>
      <c r="C12" s="130" t="s">
        <v>156</v>
      </c>
      <c r="D12" s="96" t="s">
        <v>28</v>
      </c>
      <c r="E12" s="107" t="s">
        <v>43</v>
      </c>
      <c r="F12" s="113">
        <v>0.4215277777777778</v>
      </c>
      <c r="G12" s="5"/>
      <c r="H12" s="9"/>
      <c r="I12" s="2">
        <v>0.0013877314814814813</v>
      </c>
      <c r="J12" s="40">
        <v>0.0013437500000000001</v>
      </c>
      <c r="K12" s="3"/>
      <c r="L12" s="2">
        <v>0.0014699074074074074</v>
      </c>
      <c r="M12" s="39">
        <v>0.0014594907407407406</v>
      </c>
      <c r="N12" s="3"/>
      <c r="O12" s="57"/>
      <c r="P12" s="48">
        <f t="shared" si="0"/>
        <v>0.005660879629629629</v>
      </c>
      <c r="Q12" s="14">
        <f t="shared" si="1"/>
        <v>6</v>
      </c>
      <c r="S12" s="15" t="s">
        <v>17</v>
      </c>
      <c r="T12" s="15" t="s">
        <v>25</v>
      </c>
    </row>
    <row r="13" spans="1:17" ht="12.75">
      <c r="A13" s="55"/>
      <c r="B13" s="165">
        <v>214</v>
      </c>
      <c r="C13" s="191" t="s">
        <v>138</v>
      </c>
      <c r="D13" s="242" t="s">
        <v>28</v>
      </c>
      <c r="E13" s="251" t="s">
        <v>42</v>
      </c>
      <c r="F13" s="158">
        <v>0.425</v>
      </c>
      <c r="G13" s="5"/>
      <c r="H13" s="9"/>
      <c r="I13" s="2">
        <v>0.0013842592592592593</v>
      </c>
      <c r="J13" s="40">
        <v>0.001369212962962963</v>
      </c>
      <c r="K13" s="3"/>
      <c r="L13" s="2">
        <v>0.0014803240740740742</v>
      </c>
      <c r="M13" s="40">
        <v>0.0014768518518518516</v>
      </c>
      <c r="N13" s="3"/>
      <c r="O13" s="59"/>
      <c r="P13" s="48">
        <f t="shared" si="0"/>
        <v>0.005710648148148148</v>
      </c>
      <c r="Q13" s="14">
        <f t="shared" si="1"/>
        <v>7</v>
      </c>
    </row>
    <row r="14" spans="1:17" ht="12.75">
      <c r="A14" s="55">
        <v>22</v>
      </c>
      <c r="B14" s="165">
        <v>209</v>
      </c>
      <c r="C14" s="98" t="s">
        <v>146</v>
      </c>
      <c r="D14" s="96" t="s">
        <v>28</v>
      </c>
      <c r="E14" s="107" t="s">
        <v>43</v>
      </c>
      <c r="F14" s="113">
        <v>0.4222222222222222</v>
      </c>
      <c r="G14" s="5"/>
      <c r="H14" s="9"/>
      <c r="I14" s="2">
        <v>0.00137037037037037</v>
      </c>
      <c r="J14" s="40">
        <v>0.001369212962962963</v>
      </c>
      <c r="K14" s="3"/>
      <c r="L14" s="2">
        <v>0.0014837962962962964</v>
      </c>
      <c r="M14" s="40">
        <v>0.0015625</v>
      </c>
      <c r="N14" s="3"/>
      <c r="O14" s="57"/>
      <c r="P14" s="48">
        <f t="shared" si="0"/>
        <v>0.005785879629629629</v>
      </c>
      <c r="Q14" s="14">
        <f t="shared" si="1"/>
        <v>8</v>
      </c>
    </row>
    <row r="15" spans="1:17" ht="12.75">
      <c r="A15" s="55"/>
      <c r="B15" s="165">
        <v>200</v>
      </c>
      <c r="C15" s="98" t="s">
        <v>54</v>
      </c>
      <c r="D15" s="170" t="s">
        <v>23</v>
      </c>
      <c r="E15" s="107" t="s">
        <v>42</v>
      </c>
      <c r="F15" s="113">
        <v>0.4173611111111111</v>
      </c>
      <c r="G15" s="5"/>
      <c r="H15" s="9">
        <v>0.0006944444444444445</v>
      </c>
      <c r="I15" s="29">
        <v>0.0012708333333333335</v>
      </c>
      <c r="J15" s="44">
        <v>0.0012546296296296296</v>
      </c>
      <c r="K15" s="30"/>
      <c r="L15" s="29">
        <v>0.0013252314814814813</v>
      </c>
      <c r="M15" s="44">
        <v>0.001369212962962963</v>
      </c>
      <c r="N15" s="30"/>
      <c r="O15" s="57"/>
      <c r="P15" s="48">
        <f t="shared" si="0"/>
        <v>0.005914351851851851</v>
      </c>
      <c r="Q15" s="14">
        <f t="shared" si="1"/>
        <v>9</v>
      </c>
    </row>
    <row r="16" spans="1:17" ht="12.75">
      <c r="A16" s="56">
        <v>36</v>
      </c>
      <c r="B16" s="165">
        <v>218</v>
      </c>
      <c r="C16" s="234" t="s">
        <v>224</v>
      </c>
      <c r="D16" s="122" t="s">
        <v>53</v>
      </c>
      <c r="E16" s="126" t="s">
        <v>42</v>
      </c>
      <c r="F16" s="148">
        <v>0.43472222222222223</v>
      </c>
      <c r="G16" s="5"/>
      <c r="H16" s="9"/>
      <c r="I16" s="10">
        <v>0.0014687500000000002</v>
      </c>
      <c r="J16" s="39">
        <v>0.0014282407407407406</v>
      </c>
      <c r="K16" s="11"/>
      <c r="L16" s="10">
        <v>0.0015208333333333332</v>
      </c>
      <c r="M16" s="39">
        <v>0.0015023148148148148</v>
      </c>
      <c r="N16" s="11"/>
      <c r="O16" s="59"/>
      <c r="P16" s="48">
        <f t="shared" si="0"/>
        <v>0.005920138888888889</v>
      </c>
      <c r="Q16" s="14">
        <f t="shared" si="1"/>
        <v>10</v>
      </c>
    </row>
    <row r="17" spans="1:17" ht="12.75">
      <c r="A17" s="56">
        <v>242</v>
      </c>
      <c r="B17" s="168">
        <v>201</v>
      </c>
      <c r="C17" s="98" t="s">
        <v>83</v>
      </c>
      <c r="D17" s="129" t="s">
        <v>28</v>
      </c>
      <c r="E17" s="142" t="s">
        <v>42</v>
      </c>
      <c r="F17" s="150">
        <v>0.41805555555555557</v>
      </c>
      <c r="G17" s="5"/>
      <c r="H17" s="9">
        <v>0.002777777777777778</v>
      </c>
      <c r="I17" s="10">
        <v>0.0012442129629629628</v>
      </c>
      <c r="J17" s="39">
        <v>0.001207175925925926</v>
      </c>
      <c r="K17" s="16"/>
      <c r="L17" s="10">
        <v>0.0012951388888888889</v>
      </c>
      <c r="M17" s="39">
        <v>0.0012847222222222223</v>
      </c>
      <c r="N17" s="11"/>
      <c r="O17" s="57"/>
      <c r="P17" s="48">
        <f t="shared" si="0"/>
        <v>0.007809027777777778</v>
      </c>
      <c r="Q17" s="14">
        <f t="shared" si="1"/>
        <v>11</v>
      </c>
    </row>
    <row r="18" spans="1:17" ht="12.75">
      <c r="A18" s="56">
        <v>311</v>
      </c>
      <c r="B18" s="168">
        <v>202</v>
      </c>
      <c r="C18" s="98" t="s">
        <v>96</v>
      </c>
      <c r="D18" s="183" t="s">
        <v>142</v>
      </c>
      <c r="E18" s="323" t="s">
        <v>42</v>
      </c>
      <c r="F18" s="262">
        <v>0.41875</v>
      </c>
      <c r="G18" s="5"/>
      <c r="H18" s="9">
        <v>0.002777777777777778</v>
      </c>
      <c r="I18" s="10">
        <v>0.0013391203703703705</v>
      </c>
      <c r="J18" s="39">
        <v>0.001324074074074074</v>
      </c>
      <c r="K18" s="11"/>
      <c r="L18" s="10">
        <v>0.0013854166666666667</v>
      </c>
      <c r="M18" s="39">
        <v>0.00137037037037037</v>
      </c>
      <c r="N18" s="11"/>
      <c r="O18" s="57"/>
      <c r="P18" s="60">
        <f t="shared" si="0"/>
        <v>0.00819675925925926</v>
      </c>
      <c r="Q18" s="14">
        <f t="shared" si="1"/>
        <v>12</v>
      </c>
    </row>
    <row r="19" spans="1:17" ht="12.75">
      <c r="A19" s="56">
        <v>13</v>
      </c>
      <c r="B19" s="181">
        <v>203</v>
      </c>
      <c r="C19" s="101" t="s">
        <v>143</v>
      </c>
      <c r="D19" s="154" t="s">
        <v>28</v>
      </c>
      <c r="E19" s="141" t="s">
        <v>42</v>
      </c>
      <c r="F19" s="118">
        <v>0.41944444444444445</v>
      </c>
      <c r="G19" s="5"/>
      <c r="H19" s="9">
        <v>0.004166666666666667</v>
      </c>
      <c r="I19" s="10">
        <v>0.001767361111111111</v>
      </c>
      <c r="J19" s="39">
        <v>0.0015497685185185182</v>
      </c>
      <c r="K19" s="16"/>
      <c r="L19" s="10">
        <v>0.001773148148148148</v>
      </c>
      <c r="M19" s="39">
        <v>0.0016851851851851852</v>
      </c>
      <c r="N19" s="11"/>
      <c r="O19" s="57"/>
      <c r="P19" s="48">
        <f t="shared" si="0"/>
        <v>0.01094212962962963</v>
      </c>
      <c r="Q19" s="14">
        <f t="shared" si="1"/>
        <v>13</v>
      </c>
    </row>
    <row r="20" spans="1:17" ht="12.75">
      <c r="A20" s="55">
        <v>17</v>
      </c>
      <c r="B20" s="181">
        <v>205</v>
      </c>
      <c r="C20" s="191" t="s">
        <v>144</v>
      </c>
      <c r="D20" s="138" t="s">
        <v>29</v>
      </c>
      <c r="E20" s="149" t="s">
        <v>42</v>
      </c>
      <c r="F20" s="118">
        <v>0.4201388888888889</v>
      </c>
      <c r="G20" s="12"/>
      <c r="H20" s="47">
        <v>0.005555555555555556</v>
      </c>
      <c r="I20" s="10">
        <v>0.0012592592592592592</v>
      </c>
      <c r="J20" s="39">
        <v>0.0015092592592592595</v>
      </c>
      <c r="K20" s="16"/>
      <c r="L20" s="10">
        <v>0.001611111111111111</v>
      </c>
      <c r="M20" s="39">
        <v>0.001619212962962963</v>
      </c>
      <c r="N20" s="11"/>
      <c r="O20" s="57"/>
      <c r="P20" s="48">
        <f t="shared" si="0"/>
        <v>0.011554398148148149</v>
      </c>
      <c r="Q20" s="14">
        <f t="shared" si="1"/>
        <v>14</v>
      </c>
    </row>
    <row r="21" spans="1:17" ht="12.75">
      <c r="A21" s="77"/>
      <c r="B21" s="181">
        <v>216</v>
      </c>
      <c r="C21" s="221" t="s">
        <v>139</v>
      </c>
      <c r="D21" s="163" t="s">
        <v>28</v>
      </c>
      <c r="E21" s="149" t="s">
        <v>43</v>
      </c>
      <c r="F21" s="148">
        <v>0.42569444444444443</v>
      </c>
      <c r="G21" s="5"/>
      <c r="H21" s="9">
        <v>0.007638888888888889</v>
      </c>
      <c r="I21" s="2">
        <v>0.0015543981481481483</v>
      </c>
      <c r="J21" s="40">
        <v>0.001519675925925926</v>
      </c>
      <c r="K21" s="3"/>
      <c r="L21" s="2">
        <v>0.0016238425925925925</v>
      </c>
      <c r="M21" s="40">
        <v>0.0015312499999999998</v>
      </c>
      <c r="N21" s="3"/>
      <c r="O21" s="59"/>
      <c r="P21" s="78">
        <f t="shared" si="0"/>
        <v>0.013868055555555555</v>
      </c>
      <c r="Q21" s="34">
        <f t="shared" si="1"/>
        <v>15</v>
      </c>
    </row>
    <row r="22" spans="1:17" ht="13.5" thickBot="1">
      <c r="A22" s="56"/>
      <c r="B22" s="182">
        <v>208</v>
      </c>
      <c r="C22" s="82" t="s">
        <v>145</v>
      </c>
      <c r="D22" s="180" t="s">
        <v>27</v>
      </c>
      <c r="E22" s="179" t="s">
        <v>42</v>
      </c>
      <c r="F22" s="120">
        <v>0.4215277777777778</v>
      </c>
      <c r="G22" s="84"/>
      <c r="H22" s="89"/>
      <c r="I22" s="90">
        <v>0.0013483796296296297</v>
      </c>
      <c r="J22" s="91"/>
      <c r="K22" s="92"/>
      <c r="L22" s="90">
        <v>0.001542824074074074</v>
      </c>
      <c r="M22" s="91"/>
      <c r="N22" s="92"/>
      <c r="O22" s="93" t="s">
        <v>18</v>
      </c>
      <c r="P22" s="186" t="str">
        <f t="shared" si="0"/>
        <v>XXXXX</v>
      </c>
      <c r="Q22" s="86" t="str">
        <f t="shared" si="1"/>
        <v>D</v>
      </c>
    </row>
  </sheetData>
  <sheetProtection/>
  <mergeCells count="15">
    <mergeCell ref="D3:F3"/>
    <mergeCell ref="F5:F6"/>
    <mergeCell ref="C5:C6"/>
    <mergeCell ref="A5:A6"/>
    <mergeCell ref="D5:D6"/>
    <mergeCell ref="E5:E6"/>
    <mergeCell ref="B5:B6"/>
    <mergeCell ref="H5:H6"/>
    <mergeCell ref="P5:P6"/>
    <mergeCell ref="Q5:Q6"/>
    <mergeCell ref="G3:Q3"/>
    <mergeCell ref="G5:G6"/>
    <mergeCell ref="O5:O6"/>
    <mergeCell ref="I5:K5"/>
    <mergeCell ref="L5:N5"/>
  </mergeCells>
  <dataValidations count="4">
    <dataValidation errorStyle="warning" type="time" allowBlank="1" showInputMessage="1" showErrorMessage="1" errorTitle="Chybné zadání" error="Zadej čas ve tvaru mm:ss,0 !!!" sqref="H18:H19 G18:G21 G7:H17 H21:N21 G22:N22 I7:N18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7 D21:D22">
      <formula1>$T$7:$T$13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8">
      <formula1>$S$7:$S$13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7:D16">
      <formula1>$S$7:$S$14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B1">
      <selection activeCell="F19" sqref="F19"/>
    </sheetView>
  </sheetViews>
  <sheetFormatPr defaultColWidth="9.140625" defaultRowHeight="12.75"/>
  <cols>
    <col min="1" max="1" width="5.421875" style="15" hidden="1" customWidth="1"/>
    <col min="2" max="2" width="5.421875" style="26" customWidth="1"/>
    <col min="3" max="3" width="24.421875" style="15" customWidth="1"/>
    <col min="4" max="4" width="13.28125" style="15" customWidth="1"/>
    <col min="5" max="6" width="7.28125" style="15" customWidth="1"/>
    <col min="7" max="7" width="12.140625" style="15" customWidth="1"/>
    <col min="8" max="8" width="10.7109375" style="15" customWidth="1"/>
    <col min="9" max="12" width="7.28125" style="15" customWidth="1"/>
    <col min="13" max="13" width="25.7109375" style="15" bestFit="1" customWidth="1"/>
    <col min="14" max="14" width="12.140625" style="79" customWidth="1"/>
    <col min="15" max="15" width="6.28125" style="15" customWidth="1"/>
    <col min="16" max="16" width="9.140625" style="15" customWidth="1"/>
    <col min="17" max="17" width="25.7109375" style="15" hidden="1" customWidth="1"/>
    <col min="18" max="18" width="12.7109375" style="15" hidden="1" customWidth="1"/>
    <col min="19" max="16384" width="9.140625" style="15" customWidth="1"/>
  </cols>
  <sheetData>
    <row r="1" spans="4:14" ht="12.75">
      <c r="D1" s="200">
        <v>41180</v>
      </c>
      <c r="E1" s="225"/>
      <c r="F1" s="225"/>
      <c r="G1" s="202"/>
      <c r="N1" s="203"/>
    </row>
    <row r="2" ht="13.5" thickBot="1">
      <c r="P2" s="204"/>
    </row>
    <row r="3" spans="1:29" s="80" customFormat="1" ht="25.5" customHeight="1" thickBot="1">
      <c r="A3" s="81"/>
      <c r="B3" s="81"/>
      <c r="C3" s="205" t="s">
        <v>6</v>
      </c>
      <c r="D3" s="347" t="s">
        <v>84</v>
      </c>
      <c r="E3" s="347"/>
      <c r="F3" s="339"/>
      <c r="G3" s="340" t="s">
        <v>85</v>
      </c>
      <c r="H3" s="347"/>
      <c r="I3" s="347"/>
      <c r="J3" s="347"/>
      <c r="K3" s="347"/>
      <c r="L3" s="347"/>
      <c r="M3" s="347"/>
      <c r="N3" s="347"/>
      <c r="O3" s="339"/>
      <c r="P3" s="1"/>
      <c r="Q3" s="1"/>
      <c r="R3" s="1"/>
      <c r="S3" s="1"/>
      <c r="T3" s="1"/>
      <c r="U3" s="1"/>
      <c r="V3" s="1"/>
      <c r="W3" s="1"/>
      <c r="AC3" s="204"/>
    </row>
    <row r="4" spans="1:13" ht="13.5" thickBot="1">
      <c r="A4" s="206"/>
      <c r="B4" s="190"/>
      <c r="H4" s="24"/>
      <c r="I4" s="24"/>
      <c r="J4" s="24"/>
      <c r="K4" s="24"/>
      <c r="L4" s="24"/>
      <c r="M4" s="24"/>
    </row>
    <row r="5" spans="1:15" s="212" customFormat="1" ht="15" customHeight="1">
      <c r="A5" s="353"/>
      <c r="B5" s="355" t="s">
        <v>5</v>
      </c>
      <c r="C5" s="348" t="s">
        <v>0</v>
      </c>
      <c r="D5" s="358" t="s">
        <v>1</v>
      </c>
      <c r="E5" s="348" t="s">
        <v>2</v>
      </c>
      <c r="F5" s="341" t="s">
        <v>41</v>
      </c>
      <c r="G5" s="341" t="s">
        <v>78</v>
      </c>
      <c r="H5" s="341" t="s">
        <v>38</v>
      </c>
      <c r="I5" s="350" t="s">
        <v>19</v>
      </c>
      <c r="J5" s="351"/>
      <c r="K5" s="350" t="s">
        <v>20</v>
      </c>
      <c r="L5" s="352"/>
      <c r="M5" s="345" t="s">
        <v>18</v>
      </c>
      <c r="N5" s="343" t="s">
        <v>3</v>
      </c>
      <c r="O5" s="341" t="s">
        <v>4</v>
      </c>
    </row>
    <row r="6" spans="1:17" s="24" customFormat="1" ht="15" customHeight="1" thickBot="1">
      <c r="A6" s="354"/>
      <c r="B6" s="370"/>
      <c r="C6" s="357"/>
      <c r="D6" s="359"/>
      <c r="E6" s="360"/>
      <c r="F6" s="316"/>
      <c r="G6" s="342"/>
      <c r="H6" s="316"/>
      <c r="I6" s="213" t="s">
        <v>7</v>
      </c>
      <c r="J6" s="214" t="s">
        <v>8</v>
      </c>
      <c r="K6" s="213" t="s">
        <v>7</v>
      </c>
      <c r="L6" s="215" t="s">
        <v>8</v>
      </c>
      <c r="M6" s="379"/>
      <c r="N6" s="344"/>
      <c r="O6" s="367"/>
      <c r="Q6" s="15" t="s">
        <v>12</v>
      </c>
    </row>
    <row r="7" spans="1:18" ht="12.75">
      <c r="A7" s="50">
        <v>69</v>
      </c>
      <c r="B7" s="327">
        <v>3</v>
      </c>
      <c r="C7" s="268" t="s">
        <v>87</v>
      </c>
      <c r="D7" s="328" t="s">
        <v>26</v>
      </c>
      <c r="E7" s="329" t="s">
        <v>141</v>
      </c>
      <c r="F7" s="330">
        <v>0.4166666666666667</v>
      </c>
      <c r="G7" s="332"/>
      <c r="H7" s="333"/>
      <c r="I7" s="334">
        <v>0.002074074074074074</v>
      </c>
      <c r="J7" s="336"/>
      <c r="K7" s="334">
        <v>0.0023761574074074076</v>
      </c>
      <c r="L7" s="336"/>
      <c r="M7" s="24"/>
      <c r="N7" s="13">
        <f>IF(OR(H7&gt;TIME(0,30,0),M7&lt;&gt;""),"XXXXX",SUM(G7:L7))</f>
        <v>0.004450231481481482</v>
      </c>
      <c r="O7" s="14">
        <f>IF(OR(H7&gt;TIME(0,30,0),M7&lt;&gt;""),"D",RANK(N7,$N$7:$N$9,40))</f>
        <v>1</v>
      </c>
      <c r="Q7" s="15" t="s">
        <v>16</v>
      </c>
      <c r="R7" s="15" t="s">
        <v>23</v>
      </c>
    </row>
    <row r="8" spans="1:18" ht="12.75">
      <c r="A8" s="51">
        <v>700</v>
      </c>
      <c r="B8" s="164">
        <v>1</v>
      </c>
      <c r="C8" s="98" t="s">
        <v>140</v>
      </c>
      <c r="D8" s="96" t="s">
        <v>26</v>
      </c>
      <c r="E8" s="124" t="s">
        <v>141</v>
      </c>
      <c r="F8" s="189">
        <v>0.4166666666666667</v>
      </c>
      <c r="G8" s="5"/>
      <c r="H8" s="9"/>
      <c r="I8" s="45">
        <v>0.0023854166666666668</v>
      </c>
      <c r="J8" s="46"/>
      <c r="K8" s="45">
        <v>0.0024409722222222224</v>
      </c>
      <c r="L8" s="46"/>
      <c r="M8" s="59"/>
      <c r="N8" s="13">
        <f>IF(OR(H8&gt;TIME(0,30,0),M8&lt;&gt;""),"XXXXX",SUM(G8:L8))</f>
        <v>0.004826388888888889</v>
      </c>
      <c r="O8" s="14">
        <f>IF(OR(H8&gt;TIME(0,30,0),M8&lt;&gt;""),"D",RANK(N8,$N$7:$N$9,40))</f>
        <v>2</v>
      </c>
      <c r="Q8" s="15" t="s">
        <v>13</v>
      </c>
      <c r="R8" s="15" t="s">
        <v>33</v>
      </c>
    </row>
    <row r="9" spans="1:18" ht="13.5" thickBot="1">
      <c r="A9" s="52"/>
      <c r="B9" s="169">
        <v>2</v>
      </c>
      <c r="C9" s="123" t="s">
        <v>72</v>
      </c>
      <c r="D9" s="180" t="s">
        <v>26</v>
      </c>
      <c r="E9" s="302" t="s">
        <v>141</v>
      </c>
      <c r="F9" s="331">
        <v>0.4166666666666667</v>
      </c>
      <c r="G9" s="84">
        <v>0.0006944444444444445</v>
      </c>
      <c r="H9" s="89">
        <v>0.001388888888888889</v>
      </c>
      <c r="I9" s="335">
        <v>0.0029861111111111113</v>
      </c>
      <c r="J9" s="337"/>
      <c r="K9" s="338">
        <v>0.002366898148148148</v>
      </c>
      <c r="L9" s="337"/>
      <c r="M9" s="87"/>
      <c r="N9" s="83">
        <f>IF(OR(H9&gt;TIME(0,30,0),M9&lt;&gt;""),"XXXXX",SUM(G9:L9))</f>
        <v>0.007436342592592592</v>
      </c>
      <c r="O9" s="86">
        <f>IF(OR(H9&gt;TIME(0,30,0),M9&lt;&gt;""),"D",RANK(N9,$N$7:$N$9,40))</f>
        <v>3</v>
      </c>
      <c r="Q9" s="15" t="s">
        <v>17</v>
      </c>
      <c r="R9" s="15" t="s">
        <v>37</v>
      </c>
    </row>
  </sheetData>
  <sheetProtection/>
  <mergeCells count="15">
    <mergeCell ref="A5:A6"/>
    <mergeCell ref="C5:C6"/>
    <mergeCell ref="D5:D6"/>
    <mergeCell ref="E5:E6"/>
    <mergeCell ref="D3:F3"/>
    <mergeCell ref="G3:O3"/>
    <mergeCell ref="H5:H6"/>
    <mergeCell ref="I5:J5"/>
    <mergeCell ref="F5:F6"/>
    <mergeCell ref="G5:G6"/>
    <mergeCell ref="K5:L5"/>
    <mergeCell ref="M5:M6"/>
    <mergeCell ref="N5:N6"/>
    <mergeCell ref="O5:O6"/>
    <mergeCell ref="B5:B6"/>
  </mergeCells>
  <dataValidations count="2">
    <dataValidation errorStyle="warning" type="time" allowBlank="1" showInputMessage="1" showErrorMessage="1" errorTitle="Chybné zadání" error="Zadej čas ve tvaru mm:ss,0 !!!" sqref="G7:L9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8:D9">
      <formula1>$Q$8:$Q$14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140625" style="0" customWidth="1"/>
    <col min="2" max="2" width="25.57421875" style="0" customWidth="1"/>
    <col min="3" max="3" width="18.8515625" style="0" customWidth="1"/>
  </cols>
  <sheetData>
    <row r="1" spans="1:5" ht="25.5">
      <c r="A1" s="208" t="s">
        <v>5</v>
      </c>
      <c r="B1" s="209" t="s">
        <v>0</v>
      </c>
      <c r="C1" s="210" t="s">
        <v>1</v>
      </c>
      <c r="D1" s="209" t="s">
        <v>2</v>
      </c>
      <c r="E1" s="211" t="s">
        <v>41</v>
      </c>
    </row>
    <row r="2" spans="1:5" ht="13.5" thickBot="1">
      <c r="A2" s="229">
        <v>1</v>
      </c>
      <c r="B2" s="236" t="s">
        <v>140</v>
      </c>
      <c r="C2" s="244" t="s">
        <v>26</v>
      </c>
      <c r="D2" s="254" t="s">
        <v>141</v>
      </c>
      <c r="E2" s="261">
        <v>0.4166666666666667</v>
      </c>
    </row>
    <row r="3" spans="1:5" ht="12.75">
      <c r="A3" s="226">
        <v>2</v>
      </c>
      <c r="B3" s="103" t="s">
        <v>72</v>
      </c>
      <c r="C3" s="97" t="s">
        <v>26</v>
      </c>
      <c r="D3" s="187" t="s">
        <v>141</v>
      </c>
      <c r="E3" s="188">
        <v>0.4166666666666667</v>
      </c>
    </row>
    <row r="4" spans="1:5" ht="12.75">
      <c r="A4" s="266">
        <v>3</v>
      </c>
      <c r="B4" s="268" t="s">
        <v>87</v>
      </c>
      <c r="C4" s="271" t="s">
        <v>26</v>
      </c>
      <c r="D4" s="278" t="s">
        <v>141</v>
      </c>
      <c r="E4" s="283">
        <v>0.4166666666666667</v>
      </c>
    </row>
    <row r="5" spans="1:5" ht="12.75">
      <c r="A5" s="194">
        <v>511</v>
      </c>
      <c r="B5" s="98" t="s">
        <v>73</v>
      </c>
      <c r="C5" s="96" t="s">
        <v>39</v>
      </c>
      <c r="D5" s="107" t="s">
        <v>48</v>
      </c>
      <c r="E5" s="113">
        <v>0.4173611111111111</v>
      </c>
    </row>
    <row r="6" spans="1:5" ht="12.75">
      <c r="A6" s="165">
        <v>200</v>
      </c>
      <c r="B6" s="101" t="s">
        <v>54</v>
      </c>
      <c r="C6" s="183" t="s">
        <v>23</v>
      </c>
      <c r="D6" s="142" t="s">
        <v>42</v>
      </c>
      <c r="E6" s="113">
        <v>0.4173611111111111</v>
      </c>
    </row>
    <row r="7" spans="1:5" ht="12.75">
      <c r="A7" s="192">
        <v>512</v>
      </c>
      <c r="B7" s="98" t="s">
        <v>80</v>
      </c>
      <c r="C7" s="96" t="s">
        <v>25</v>
      </c>
      <c r="D7" s="107" t="s">
        <v>135</v>
      </c>
      <c r="E7" s="113">
        <v>0.41805555555555557</v>
      </c>
    </row>
    <row r="8" spans="1:5" ht="12.75">
      <c r="A8" s="165">
        <v>201</v>
      </c>
      <c r="B8" s="98" t="s">
        <v>83</v>
      </c>
      <c r="C8" s="96" t="s">
        <v>28</v>
      </c>
      <c r="D8" s="107" t="s">
        <v>42</v>
      </c>
      <c r="E8" s="113">
        <v>0.41805555555555557</v>
      </c>
    </row>
    <row r="9" spans="1:5" ht="12.75">
      <c r="A9" s="165">
        <v>308</v>
      </c>
      <c r="B9" s="130" t="s">
        <v>63</v>
      </c>
      <c r="C9" s="96" t="s">
        <v>28</v>
      </c>
      <c r="D9" s="107" t="s">
        <v>47</v>
      </c>
      <c r="E9" s="118">
        <v>0.41875</v>
      </c>
    </row>
    <row r="10" spans="1:5" ht="12.75">
      <c r="A10" s="165">
        <v>202</v>
      </c>
      <c r="B10" s="98" t="s">
        <v>96</v>
      </c>
      <c r="C10" s="170" t="s">
        <v>142</v>
      </c>
      <c r="D10" s="177" t="s">
        <v>42</v>
      </c>
      <c r="E10" s="284">
        <v>0.41875</v>
      </c>
    </row>
    <row r="11" spans="1:5" ht="12.75">
      <c r="A11" s="192">
        <v>513</v>
      </c>
      <c r="B11" s="146" t="s">
        <v>181</v>
      </c>
      <c r="C11" s="129" t="s">
        <v>28</v>
      </c>
      <c r="D11" s="141" t="s">
        <v>101</v>
      </c>
      <c r="E11" s="173">
        <v>0.41944444444444445</v>
      </c>
    </row>
    <row r="12" spans="1:5" ht="12.75">
      <c r="A12" s="165">
        <v>203</v>
      </c>
      <c r="B12" s="101" t="s">
        <v>143</v>
      </c>
      <c r="C12" s="129" t="s">
        <v>28</v>
      </c>
      <c r="D12" s="141" t="s">
        <v>42</v>
      </c>
      <c r="E12" s="139">
        <v>0.41944444444444445</v>
      </c>
    </row>
    <row r="13" spans="1:5" ht="12.75">
      <c r="A13" s="165">
        <v>205</v>
      </c>
      <c r="B13" s="269" t="s">
        <v>144</v>
      </c>
      <c r="C13" s="248" t="s">
        <v>29</v>
      </c>
      <c r="D13" s="257" t="s">
        <v>42</v>
      </c>
      <c r="E13" s="118">
        <v>0.4201388888888889</v>
      </c>
    </row>
    <row r="14" spans="1:5" ht="12.75">
      <c r="A14" s="192">
        <v>514</v>
      </c>
      <c r="B14" s="105" t="s">
        <v>182</v>
      </c>
      <c r="C14" s="132" t="s">
        <v>28</v>
      </c>
      <c r="D14" s="143" t="s">
        <v>52</v>
      </c>
      <c r="E14" s="113">
        <v>0.42083333333333334</v>
      </c>
    </row>
    <row r="15" spans="1:5" ht="13.5" thickBot="1">
      <c r="A15" s="168">
        <v>206</v>
      </c>
      <c r="B15" s="101" t="s">
        <v>244</v>
      </c>
      <c r="C15" s="129" t="s">
        <v>25</v>
      </c>
      <c r="D15" s="141" t="s">
        <v>43</v>
      </c>
      <c r="E15" s="118">
        <v>0.42083333333333334</v>
      </c>
    </row>
    <row r="16" spans="1:5" ht="12.75">
      <c r="A16" s="226">
        <v>207</v>
      </c>
      <c r="B16" s="130" t="s">
        <v>156</v>
      </c>
      <c r="C16" s="129" t="s">
        <v>28</v>
      </c>
      <c r="D16" s="141" t="s">
        <v>43</v>
      </c>
      <c r="E16" s="112">
        <v>0.4215277777777778</v>
      </c>
    </row>
    <row r="17" spans="1:5" ht="12.75">
      <c r="A17" s="164">
        <v>208</v>
      </c>
      <c r="B17" s="104" t="s">
        <v>145</v>
      </c>
      <c r="C17" s="96" t="s">
        <v>27</v>
      </c>
      <c r="D17" s="107" t="s">
        <v>42</v>
      </c>
      <c r="E17" s="113">
        <v>0.4215277777777778</v>
      </c>
    </row>
    <row r="18" spans="1:5" ht="12.75">
      <c r="A18" s="194">
        <v>543</v>
      </c>
      <c r="B18" s="98" t="s">
        <v>122</v>
      </c>
      <c r="C18" s="96" t="s">
        <v>28</v>
      </c>
      <c r="D18" s="107" t="s">
        <v>45</v>
      </c>
      <c r="E18" s="113">
        <v>0.4222222222222222</v>
      </c>
    </row>
    <row r="19" spans="1:5" ht="12.75">
      <c r="A19" s="165">
        <v>209</v>
      </c>
      <c r="B19" s="104" t="s">
        <v>146</v>
      </c>
      <c r="C19" s="129" t="s">
        <v>28</v>
      </c>
      <c r="D19" s="141" t="s">
        <v>43</v>
      </c>
      <c r="E19" s="113">
        <v>0.4222222222222222</v>
      </c>
    </row>
    <row r="20" spans="1:5" ht="12.75">
      <c r="A20" s="192">
        <v>544</v>
      </c>
      <c r="B20" s="101" t="s">
        <v>229</v>
      </c>
      <c r="C20" s="129" t="s">
        <v>28</v>
      </c>
      <c r="D20" s="142" t="s">
        <v>45</v>
      </c>
      <c r="E20" s="158">
        <v>0.42291666666666666</v>
      </c>
    </row>
    <row r="21" spans="1:5" ht="12.75">
      <c r="A21" s="165">
        <v>212</v>
      </c>
      <c r="B21" s="98" t="s">
        <v>147</v>
      </c>
      <c r="C21" s="129" t="s">
        <v>24</v>
      </c>
      <c r="D21" s="141" t="s">
        <v>42</v>
      </c>
      <c r="E21" s="113">
        <v>0.4236111111111111</v>
      </c>
    </row>
    <row r="22" spans="1:5" ht="12.75">
      <c r="A22" s="166">
        <v>302</v>
      </c>
      <c r="B22" s="103" t="s">
        <v>149</v>
      </c>
      <c r="C22" s="96" t="s">
        <v>65</v>
      </c>
      <c r="D22" s="107" t="s">
        <v>52</v>
      </c>
      <c r="E22" s="118">
        <v>0.42430555555555555</v>
      </c>
    </row>
    <row r="23" spans="1:5" ht="13.5" thickBot="1">
      <c r="A23" s="169">
        <v>214</v>
      </c>
      <c r="B23" s="240" t="s">
        <v>138</v>
      </c>
      <c r="C23" s="238" t="s">
        <v>28</v>
      </c>
      <c r="D23" s="121" t="s">
        <v>42</v>
      </c>
      <c r="E23" s="125">
        <v>0.425</v>
      </c>
    </row>
    <row r="24" spans="1:5" ht="12.75">
      <c r="A24" s="226">
        <v>215</v>
      </c>
      <c r="B24" s="191" t="s">
        <v>111</v>
      </c>
      <c r="C24" s="242" t="s">
        <v>29</v>
      </c>
      <c r="D24" s="251" t="s">
        <v>42</v>
      </c>
      <c r="E24" s="112">
        <v>0.425</v>
      </c>
    </row>
    <row r="25" spans="1:5" ht="12.75">
      <c r="A25" s="192">
        <v>700</v>
      </c>
      <c r="B25" s="98" t="s">
        <v>89</v>
      </c>
      <c r="C25" s="96" t="s">
        <v>26</v>
      </c>
      <c r="D25" s="175" t="s">
        <v>44</v>
      </c>
      <c r="E25" s="113">
        <v>0.42569444444444443</v>
      </c>
    </row>
    <row r="26" spans="1:5" ht="12.75">
      <c r="A26" s="165">
        <v>216</v>
      </c>
      <c r="B26" s="191" t="s">
        <v>139</v>
      </c>
      <c r="C26" s="242" t="s">
        <v>28</v>
      </c>
      <c r="D26" s="251" t="s">
        <v>43</v>
      </c>
      <c r="E26" s="158">
        <v>0.42569444444444443</v>
      </c>
    </row>
    <row r="27" spans="1:5" ht="12.75">
      <c r="A27" s="192">
        <v>701</v>
      </c>
      <c r="B27" s="98" t="s">
        <v>212</v>
      </c>
      <c r="C27" s="96" t="s">
        <v>207</v>
      </c>
      <c r="D27" s="107" t="s">
        <v>45</v>
      </c>
      <c r="E27" s="113">
        <v>0.4263888888888889</v>
      </c>
    </row>
    <row r="28" spans="1:5" ht="12.75">
      <c r="A28" s="192">
        <v>702</v>
      </c>
      <c r="B28" s="98" t="s">
        <v>88</v>
      </c>
      <c r="C28" s="96" t="s">
        <v>26</v>
      </c>
      <c r="D28" s="107" t="s">
        <v>45</v>
      </c>
      <c r="E28" s="118">
        <v>0.4263888888888889</v>
      </c>
    </row>
    <row r="29" spans="1:5" ht="12.75">
      <c r="A29" s="198">
        <v>703</v>
      </c>
      <c r="B29" s="101" t="s">
        <v>76</v>
      </c>
      <c r="C29" s="249" t="s">
        <v>207</v>
      </c>
      <c r="D29" s="108" t="s">
        <v>102</v>
      </c>
      <c r="E29" s="115">
        <v>0.4270833333333333</v>
      </c>
    </row>
    <row r="30" spans="1:5" ht="12.75">
      <c r="A30" s="192">
        <v>705</v>
      </c>
      <c r="B30" s="155" t="s">
        <v>95</v>
      </c>
      <c r="C30" s="153" t="s">
        <v>26</v>
      </c>
      <c r="D30" s="142" t="s">
        <v>44</v>
      </c>
      <c r="E30" s="115">
        <v>0.4277777777777778</v>
      </c>
    </row>
    <row r="31" spans="1:5" ht="12.75">
      <c r="A31" s="192">
        <v>706</v>
      </c>
      <c r="B31" s="98" t="s">
        <v>208</v>
      </c>
      <c r="C31" s="99" t="s">
        <v>26</v>
      </c>
      <c r="D31" s="109" t="s">
        <v>44</v>
      </c>
      <c r="E31" s="114">
        <v>0.4277777777777778</v>
      </c>
    </row>
    <row r="32" spans="1:5" ht="12.75">
      <c r="A32" s="192">
        <v>707</v>
      </c>
      <c r="B32" s="101" t="s">
        <v>126</v>
      </c>
      <c r="C32" s="100" t="s">
        <v>207</v>
      </c>
      <c r="D32" s="108" t="s">
        <v>43</v>
      </c>
      <c r="E32" s="115">
        <v>0.4284722222222222</v>
      </c>
    </row>
    <row r="33" spans="1:5" ht="12.75">
      <c r="A33" s="192">
        <v>708</v>
      </c>
      <c r="B33" s="98" t="s">
        <v>103</v>
      </c>
      <c r="C33" s="99" t="s">
        <v>77</v>
      </c>
      <c r="D33" s="109" t="s">
        <v>45</v>
      </c>
      <c r="E33" s="114">
        <v>0.4284722222222222</v>
      </c>
    </row>
    <row r="34" spans="1:5" ht="12.75">
      <c r="A34" s="194">
        <v>710</v>
      </c>
      <c r="B34" s="98" t="s">
        <v>209</v>
      </c>
      <c r="C34" s="99" t="s">
        <v>210</v>
      </c>
      <c r="D34" s="109" t="s">
        <v>45</v>
      </c>
      <c r="E34" s="114">
        <v>0.4291666666666667</v>
      </c>
    </row>
    <row r="35" spans="1:5" ht="12.75">
      <c r="A35" s="194">
        <v>711</v>
      </c>
      <c r="B35" s="98" t="s">
        <v>79</v>
      </c>
      <c r="C35" s="99" t="s">
        <v>100</v>
      </c>
      <c r="D35" s="109" t="s">
        <v>114</v>
      </c>
      <c r="E35" s="263">
        <v>0.4298611111111111</v>
      </c>
    </row>
    <row r="36" spans="1:5" ht="12.75">
      <c r="A36" s="194">
        <v>712</v>
      </c>
      <c r="B36" s="98" t="s">
        <v>211</v>
      </c>
      <c r="C36" s="100" t="s">
        <v>26</v>
      </c>
      <c r="D36" s="109" t="s">
        <v>45</v>
      </c>
      <c r="E36" s="117">
        <v>0.4298611111111111</v>
      </c>
    </row>
    <row r="37" spans="1:5" ht="12.75">
      <c r="A37" s="194">
        <v>713</v>
      </c>
      <c r="B37" s="98" t="s">
        <v>104</v>
      </c>
      <c r="C37" s="99" t="s">
        <v>26</v>
      </c>
      <c r="D37" s="109" t="s">
        <v>44</v>
      </c>
      <c r="E37" s="113">
        <v>0.4305555555555556</v>
      </c>
    </row>
    <row r="38" spans="1:5" ht="12.75">
      <c r="A38" s="194">
        <v>714</v>
      </c>
      <c r="B38" s="98" t="s">
        <v>113</v>
      </c>
      <c r="C38" s="99" t="s">
        <v>26</v>
      </c>
      <c r="D38" s="109" t="s">
        <v>45</v>
      </c>
      <c r="E38" s="113">
        <v>0.4305555555555556</v>
      </c>
    </row>
    <row r="39" spans="1:5" ht="12.75">
      <c r="A39" s="194">
        <v>600</v>
      </c>
      <c r="B39" s="98" t="s">
        <v>204</v>
      </c>
      <c r="C39" s="99" t="s">
        <v>53</v>
      </c>
      <c r="D39" s="258" t="s">
        <v>52</v>
      </c>
      <c r="E39" s="158">
        <v>0.43125</v>
      </c>
    </row>
    <row r="40" spans="1:5" ht="12.75">
      <c r="A40" s="194">
        <v>601</v>
      </c>
      <c r="B40" s="98" t="s">
        <v>106</v>
      </c>
      <c r="C40" s="96" t="s">
        <v>205</v>
      </c>
      <c r="D40" s="124" t="s">
        <v>49</v>
      </c>
      <c r="E40" s="113">
        <v>0.43194444444444446</v>
      </c>
    </row>
    <row r="41" spans="1:5" ht="12.75">
      <c r="A41" s="194">
        <v>602</v>
      </c>
      <c r="B41" s="106" t="s">
        <v>108</v>
      </c>
      <c r="C41" s="147" t="s">
        <v>62</v>
      </c>
      <c r="D41" s="280" t="s">
        <v>50</v>
      </c>
      <c r="E41" s="113">
        <v>0.43194444444444446</v>
      </c>
    </row>
    <row r="42" spans="1:5" ht="12.75">
      <c r="A42" s="227">
        <v>603</v>
      </c>
      <c r="B42" s="98" t="s">
        <v>56</v>
      </c>
      <c r="C42" s="242" t="s">
        <v>28</v>
      </c>
      <c r="D42" s="279" t="s">
        <v>74</v>
      </c>
      <c r="E42" s="118">
        <v>0.43263888888888885</v>
      </c>
    </row>
    <row r="43" spans="1:5" ht="12.75">
      <c r="A43" s="164">
        <v>303</v>
      </c>
      <c r="B43" s="104" t="s">
        <v>97</v>
      </c>
      <c r="C43" s="129" t="s">
        <v>29</v>
      </c>
      <c r="D43" s="141" t="s">
        <v>45</v>
      </c>
      <c r="E43" s="113">
        <v>0.43263888888888885</v>
      </c>
    </row>
    <row r="44" spans="1:5" ht="12.75">
      <c r="A44" s="227">
        <v>604</v>
      </c>
      <c r="B44" s="98" t="s">
        <v>107</v>
      </c>
      <c r="C44" s="99" t="s">
        <v>29</v>
      </c>
      <c r="D44" s="258" t="s">
        <v>48</v>
      </c>
      <c r="E44" s="114">
        <v>0.43333333333333335</v>
      </c>
    </row>
    <row r="45" spans="1:5" ht="12.75">
      <c r="A45" s="194">
        <v>605</v>
      </c>
      <c r="B45" s="98" t="s">
        <v>118</v>
      </c>
      <c r="C45" s="99" t="s">
        <v>23</v>
      </c>
      <c r="D45" s="258" t="s">
        <v>48</v>
      </c>
      <c r="E45" s="114">
        <v>0.43333333333333335</v>
      </c>
    </row>
    <row r="46" spans="1:5" ht="12.75">
      <c r="A46" s="192">
        <v>606</v>
      </c>
      <c r="B46" s="98" t="s">
        <v>59</v>
      </c>
      <c r="C46" s="153" t="s">
        <v>65</v>
      </c>
      <c r="D46" s="277" t="s">
        <v>52</v>
      </c>
      <c r="E46" s="113">
        <v>0.43402777777777773</v>
      </c>
    </row>
    <row r="47" spans="1:5" ht="12.75">
      <c r="A47" s="192">
        <v>510</v>
      </c>
      <c r="B47" s="155" t="s">
        <v>227</v>
      </c>
      <c r="C47" s="147" t="s">
        <v>28</v>
      </c>
      <c r="D47" s="256" t="s">
        <v>45</v>
      </c>
      <c r="E47" s="118">
        <v>0.43402777777777773</v>
      </c>
    </row>
    <row r="48" spans="1:5" ht="12.75">
      <c r="A48" s="194">
        <v>607</v>
      </c>
      <c r="B48" s="98" t="s">
        <v>247</v>
      </c>
      <c r="C48" s="270" t="s">
        <v>29</v>
      </c>
      <c r="D48" s="276" t="s">
        <v>42</v>
      </c>
      <c r="E48" s="148">
        <v>0.43472222222222223</v>
      </c>
    </row>
    <row r="49" spans="1:5" ht="12.75">
      <c r="A49" s="165">
        <v>218</v>
      </c>
      <c r="B49" s="131" t="s">
        <v>224</v>
      </c>
      <c r="C49" s="138" t="s">
        <v>53</v>
      </c>
      <c r="D49" s="160" t="s">
        <v>42</v>
      </c>
      <c r="E49" s="148">
        <v>0.43472222222222223</v>
      </c>
    </row>
    <row r="50" spans="1:5" ht="12.75">
      <c r="A50" s="192">
        <v>500</v>
      </c>
      <c r="B50" s="101" t="s">
        <v>75</v>
      </c>
      <c r="C50" s="96" t="s">
        <v>28</v>
      </c>
      <c r="D50" s="107" t="s">
        <v>47</v>
      </c>
      <c r="E50" s="118">
        <v>0.4354166666666666</v>
      </c>
    </row>
    <row r="51" spans="1:5" ht="12.75">
      <c r="A51" s="192">
        <v>501</v>
      </c>
      <c r="B51" s="106" t="s">
        <v>178</v>
      </c>
      <c r="C51" s="129" t="s">
        <v>28</v>
      </c>
      <c r="D51" s="141" t="s">
        <v>47</v>
      </c>
      <c r="E51" s="113">
        <v>0.4354166666666666</v>
      </c>
    </row>
    <row r="52" spans="1:5" ht="12.75">
      <c r="A52" s="192">
        <v>502</v>
      </c>
      <c r="B52" s="135" t="s">
        <v>86</v>
      </c>
      <c r="C52" s="129" t="s">
        <v>39</v>
      </c>
      <c r="D52" s="141" t="s">
        <v>48</v>
      </c>
      <c r="E52" s="118">
        <v>0.4361111111111111</v>
      </c>
    </row>
    <row r="53" spans="1:5" ht="12.75">
      <c r="A53" s="164">
        <v>219</v>
      </c>
      <c r="B53" s="101" t="s">
        <v>225</v>
      </c>
      <c r="C53" s="129" t="s">
        <v>28</v>
      </c>
      <c r="D53" s="142" t="s">
        <v>42</v>
      </c>
      <c r="E53" s="118">
        <v>0.4361111111111111</v>
      </c>
    </row>
    <row r="54" spans="1:5" ht="12.75">
      <c r="A54" s="193">
        <v>503</v>
      </c>
      <c r="B54" s="145" t="s">
        <v>68</v>
      </c>
      <c r="C54" s="153" t="s">
        <v>28</v>
      </c>
      <c r="D54" s="142" t="s">
        <v>50</v>
      </c>
      <c r="E54" s="118">
        <v>0.4368055555555555</v>
      </c>
    </row>
    <row r="55" spans="1:5" ht="12.75">
      <c r="A55" s="194">
        <v>504</v>
      </c>
      <c r="B55" s="135" t="s">
        <v>179</v>
      </c>
      <c r="C55" s="132" t="s">
        <v>53</v>
      </c>
      <c r="D55" s="143" t="s">
        <v>45</v>
      </c>
      <c r="E55" s="118">
        <v>0.4368055555555555</v>
      </c>
    </row>
    <row r="56" spans="1:5" ht="12.75">
      <c r="A56" s="164">
        <v>370</v>
      </c>
      <c r="B56" s="135" t="s">
        <v>241</v>
      </c>
      <c r="C56" s="132" t="s">
        <v>23</v>
      </c>
      <c r="D56" s="143" t="s">
        <v>45</v>
      </c>
      <c r="E56" s="148">
        <v>0.4368055555555555</v>
      </c>
    </row>
    <row r="57" spans="1:5" ht="12.75">
      <c r="A57" s="195">
        <v>505</v>
      </c>
      <c r="B57" s="98" t="s">
        <v>180</v>
      </c>
      <c r="C57" s="153" t="s">
        <v>62</v>
      </c>
      <c r="D57" s="149" t="s">
        <v>48</v>
      </c>
      <c r="E57" s="148">
        <v>0.4375</v>
      </c>
    </row>
    <row r="58" spans="1:5" ht="12.75">
      <c r="A58" s="192">
        <v>506</v>
      </c>
      <c r="B58" s="98" t="s">
        <v>119</v>
      </c>
      <c r="C58" s="122" t="s">
        <v>28</v>
      </c>
      <c r="D58" s="176" t="s">
        <v>45</v>
      </c>
      <c r="E58" s="148">
        <v>0.4375</v>
      </c>
    </row>
    <row r="59" spans="1:5" ht="12.75">
      <c r="A59" s="194">
        <v>507</v>
      </c>
      <c r="B59" s="101" t="s">
        <v>93</v>
      </c>
      <c r="C59" s="129" t="s">
        <v>65</v>
      </c>
      <c r="D59" s="142" t="s">
        <v>52</v>
      </c>
      <c r="E59" s="118">
        <v>0.4381944444444445</v>
      </c>
    </row>
    <row r="60" spans="1:5" ht="12.75">
      <c r="A60" s="192">
        <v>508</v>
      </c>
      <c r="B60" s="130" t="s">
        <v>92</v>
      </c>
      <c r="C60" s="147" t="s">
        <v>29</v>
      </c>
      <c r="D60" s="282" t="s">
        <v>42</v>
      </c>
      <c r="E60" s="158">
        <v>0.4381944444444445</v>
      </c>
    </row>
    <row r="61" spans="1:5" ht="12.75">
      <c r="A61" s="231">
        <v>300</v>
      </c>
      <c r="B61" s="137" t="s">
        <v>125</v>
      </c>
      <c r="C61" s="129" t="s">
        <v>39</v>
      </c>
      <c r="D61" s="141" t="s">
        <v>47</v>
      </c>
      <c r="E61" s="118">
        <v>0.4388888888888889</v>
      </c>
    </row>
    <row r="62" spans="1:5" ht="12.75">
      <c r="A62" s="192">
        <v>515</v>
      </c>
      <c r="B62" s="135" t="s">
        <v>183</v>
      </c>
      <c r="C62" s="96" t="s">
        <v>29</v>
      </c>
      <c r="D62" s="107" t="s">
        <v>42</v>
      </c>
      <c r="E62" s="118">
        <v>0.4395833333333334</v>
      </c>
    </row>
    <row r="63" spans="1:5" ht="12.75">
      <c r="A63" s="192">
        <v>516</v>
      </c>
      <c r="B63" s="101" t="s">
        <v>184</v>
      </c>
      <c r="C63" s="96" t="s">
        <v>23</v>
      </c>
      <c r="D63" s="107" t="s">
        <v>48</v>
      </c>
      <c r="E63" s="118">
        <v>0.4395833333333334</v>
      </c>
    </row>
    <row r="64" spans="1:5" ht="12.75">
      <c r="A64" s="192">
        <v>517</v>
      </c>
      <c r="B64" s="101" t="s">
        <v>228</v>
      </c>
      <c r="C64" s="129" t="s">
        <v>28</v>
      </c>
      <c r="D64" s="141" t="s">
        <v>47</v>
      </c>
      <c r="E64" s="139">
        <v>0.44027777777777777</v>
      </c>
    </row>
    <row r="65" spans="1:5" ht="12.75">
      <c r="A65" s="192">
        <v>518</v>
      </c>
      <c r="B65" s="151" t="s">
        <v>185</v>
      </c>
      <c r="C65" s="96" t="s">
        <v>28</v>
      </c>
      <c r="D65" s="142" t="s">
        <v>49</v>
      </c>
      <c r="E65" s="118">
        <v>0.44027777777777777</v>
      </c>
    </row>
    <row r="66" spans="1:5" ht="12.75">
      <c r="A66" s="192">
        <v>519</v>
      </c>
      <c r="B66" s="98" t="s">
        <v>124</v>
      </c>
      <c r="C66" s="154" t="s">
        <v>65</v>
      </c>
      <c r="D66" s="142" t="s">
        <v>45</v>
      </c>
      <c r="E66" s="285">
        <v>0.44097222222222227</v>
      </c>
    </row>
    <row r="67" spans="1:5" ht="12.75">
      <c r="A67" s="192">
        <v>520</v>
      </c>
      <c r="B67" s="98" t="s">
        <v>206</v>
      </c>
      <c r="C67" s="274" t="s">
        <v>28</v>
      </c>
      <c r="D67" s="281" t="s">
        <v>52</v>
      </c>
      <c r="E67" s="158">
        <v>0.44097222222222227</v>
      </c>
    </row>
    <row r="68" spans="1:5" ht="12.75">
      <c r="A68" s="192">
        <v>521</v>
      </c>
      <c r="B68" s="98" t="s">
        <v>64</v>
      </c>
      <c r="C68" s="129" t="s">
        <v>28</v>
      </c>
      <c r="D68" s="143" t="s">
        <v>186</v>
      </c>
      <c r="E68" s="118">
        <v>0.44166666666666665</v>
      </c>
    </row>
    <row r="69" spans="1:5" ht="12.75">
      <c r="A69" s="192">
        <v>522</v>
      </c>
      <c r="B69" s="135" t="s">
        <v>66</v>
      </c>
      <c r="C69" s="152" t="s">
        <v>65</v>
      </c>
      <c r="D69" s="142" t="s">
        <v>52</v>
      </c>
      <c r="E69" s="118">
        <v>0.44166666666666665</v>
      </c>
    </row>
    <row r="70" spans="1:5" ht="12.75">
      <c r="A70" s="192">
        <v>523</v>
      </c>
      <c r="B70" s="131" t="s">
        <v>213</v>
      </c>
      <c r="C70" s="138" t="s">
        <v>24</v>
      </c>
      <c r="D70" s="160" t="s">
        <v>48</v>
      </c>
      <c r="E70" s="264">
        <v>0.44236111111111115</v>
      </c>
    </row>
    <row r="71" spans="1:5" ht="12.75">
      <c r="A71" s="192">
        <v>524</v>
      </c>
      <c r="B71" s="98" t="s">
        <v>99</v>
      </c>
      <c r="C71" s="129" t="s">
        <v>29</v>
      </c>
      <c r="D71" s="149" t="s">
        <v>48</v>
      </c>
      <c r="E71" s="118">
        <v>0.44236111111111115</v>
      </c>
    </row>
    <row r="72" spans="1:5" ht="12.75">
      <c r="A72" s="192">
        <v>525</v>
      </c>
      <c r="B72" s="151" t="s">
        <v>121</v>
      </c>
      <c r="C72" s="245" t="s">
        <v>65</v>
      </c>
      <c r="D72" s="256" t="s">
        <v>52</v>
      </c>
      <c r="E72" s="118">
        <v>0.44305555555555554</v>
      </c>
    </row>
    <row r="73" spans="1:5" ht="12.75">
      <c r="A73" s="192">
        <v>526</v>
      </c>
      <c r="B73" s="172" t="s">
        <v>120</v>
      </c>
      <c r="C73" s="275" t="s">
        <v>65</v>
      </c>
      <c r="D73" s="149" t="s">
        <v>52</v>
      </c>
      <c r="E73" s="118">
        <v>0.44305555555555554</v>
      </c>
    </row>
    <row r="74" spans="1:5" ht="12.75">
      <c r="A74" s="195">
        <v>527</v>
      </c>
      <c r="B74" s="98" t="s">
        <v>57</v>
      </c>
      <c r="C74" s="153" t="s">
        <v>28</v>
      </c>
      <c r="D74" s="142" t="s">
        <v>46</v>
      </c>
      <c r="E74" s="148">
        <v>0.44375</v>
      </c>
    </row>
    <row r="75" spans="1:5" ht="12.75">
      <c r="A75" s="195">
        <v>528</v>
      </c>
      <c r="B75" s="98" t="s">
        <v>58</v>
      </c>
      <c r="C75" s="133" t="s">
        <v>28</v>
      </c>
      <c r="D75" s="156" t="s">
        <v>46</v>
      </c>
      <c r="E75" s="139">
        <v>0.44375</v>
      </c>
    </row>
    <row r="76" spans="1:5" ht="12.75">
      <c r="A76" s="195">
        <v>529</v>
      </c>
      <c r="B76" s="135" t="s">
        <v>187</v>
      </c>
      <c r="C76" s="132" t="s">
        <v>53</v>
      </c>
      <c r="D76" s="143" t="s">
        <v>42</v>
      </c>
      <c r="E76" s="139">
        <v>0.4444444444444444</v>
      </c>
    </row>
    <row r="77" spans="1:5" ht="12.75">
      <c r="A77" s="195">
        <v>530</v>
      </c>
      <c r="B77" s="136" t="s">
        <v>233</v>
      </c>
      <c r="C77" s="132" t="s">
        <v>234</v>
      </c>
      <c r="D77" s="143" t="s">
        <v>52</v>
      </c>
      <c r="E77" s="139">
        <v>0.4444444444444444</v>
      </c>
    </row>
    <row r="78" spans="1:5" ht="12.75">
      <c r="A78" s="195">
        <v>533</v>
      </c>
      <c r="B78" s="191" t="s">
        <v>90</v>
      </c>
      <c r="C78" s="171" t="s">
        <v>39</v>
      </c>
      <c r="D78" s="149" t="s">
        <v>48</v>
      </c>
      <c r="E78" s="139">
        <v>0.4458333333333333</v>
      </c>
    </row>
    <row r="79" spans="1:5" ht="12.75">
      <c r="A79" s="195">
        <v>534</v>
      </c>
      <c r="B79" s="130" t="s">
        <v>200</v>
      </c>
      <c r="C79" s="153" t="s">
        <v>28</v>
      </c>
      <c r="D79" s="142" t="s">
        <v>48</v>
      </c>
      <c r="E79" s="139">
        <v>0.4458333333333333</v>
      </c>
    </row>
    <row r="80" spans="1:5" ht="13.5" thickBot="1">
      <c r="A80" s="196">
        <v>535</v>
      </c>
      <c r="B80" s="239" t="s">
        <v>201</v>
      </c>
      <c r="C80" s="272" t="s">
        <v>202</v>
      </c>
      <c r="D80" s="179" t="s">
        <v>55</v>
      </c>
      <c r="E80" s="120">
        <v>0.4465277777777778</v>
      </c>
    </row>
    <row r="81" spans="1:5" ht="12.75">
      <c r="A81" s="232">
        <v>536</v>
      </c>
      <c r="B81" s="191" t="s">
        <v>203</v>
      </c>
      <c r="C81" s="242" t="s">
        <v>202</v>
      </c>
      <c r="D81" s="251" t="s">
        <v>55</v>
      </c>
      <c r="E81" s="112">
        <v>0.4465277777777778</v>
      </c>
    </row>
    <row r="82" spans="1:5" ht="12.75">
      <c r="A82" s="192">
        <v>537</v>
      </c>
      <c r="B82" s="98" t="s">
        <v>237</v>
      </c>
      <c r="C82" s="133" t="s">
        <v>65</v>
      </c>
      <c r="D82" s="141" t="s">
        <v>52</v>
      </c>
      <c r="E82" s="113">
        <v>0.4472222222222222</v>
      </c>
    </row>
    <row r="83" spans="1:5" ht="12.75">
      <c r="A83" s="192">
        <v>538</v>
      </c>
      <c r="B83" s="130" t="s">
        <v>117</v>
      </c>
      <c r="C83" s="96" t="s">
        <v>65</v>
      </c>
      <c r="D83" s="107" t="s">
        <v>52</v>
      </c>
      <c r="E83" s="158">
        <v>0.4472222222222222</v>
      </c>
    </row>
    <row r="84" spans="1:5" ht="12.75">
      <c r="A84" s="192">
        <v>539</v>
      </c>
      <c r="B84" s="98" t="s">
        <v>151</v>
      </c>
      <c r="C84" s="96" t="s">
        <v>39</v>
      </c>
      <c r="D84" s="107" t="s">
        <v>48</v>
      </c>
      <c r="E84" s="113">
        <v>0.4479166666666667</v>
      </c>
    </row>
    <row r="85" spans="1:5" ht="12.75">
      <c r="A85" s="192">
        <v>540</v>
      </c>
      <c r="B85" s="98" t="s">
        <v>230</v>
      </c>
      <c r="C85" s="96" t="s">
        <v>28</v>
      </c>
      <c r="D85" s="107" t="s">
        <v>74</v>
      </c>
      <c r="E85" s="113">
        <v>0.4479166666666667</v>
      </c>
    </row>
    <row r="86" spans="1:5" ht="12.75">
      <c r="A86" s="192">
        <v>541</v>
      </c>
      <c r="B86" s="98" t="s">
        <v>188</v>
      </c>
      <c r="C86" s="96" t="s">
        <v>31</v>
      </c>
      <c r="D86" s="107" t="s">
        <v>189</v>
      </c>
      <c r="E86" s="113">
        <v>0.4486111111111111</v>
      </c>
    </row>
    <row r="87" spans="1:5" ht="12.75">
      <c r="A87" s="192">
        <v>542</v>
      </c>
      <c r="B87" s="98" t="s">
        <v>190</v>
      </c>
      <c r="C87" s="96" t="s">
        <v>23</v>
      </c>
      <c r="D87" s="107" t="s">
        <v>94</v>
      </c>
      <c r="E87" s="113">
        <v>0.4486111111111111</v>
      </c>
    </row>
    <row r="88" spans="1:5" ht="12.75">
      <c r="A88" s="192">
        <v>545</v>
      </c>
      <c r="B88" s="130" t="s">
        <v>91</v>
      </c>
      <c r="C88" s="96" t="s">
        <v>28</v>
      </c>
      <c r="D88" s="107" t="s">
        <v>52</v>
      </c>
      <c r="E88" s="174">
        <v>0.44930555555555557</v>
      </c>
    </row>
    <row r="89" spans="1:5" ht="12.75">
      <c r="A89" s="194">
        <v>546</v>
      </c>
      <c r="B89" s="101" t="s">
        <v>191</v>
      </c>
      <c r="C89" s="147" t="s">
        <v>65</v>
      </c>
      <c r="D89" s="142" t="s">
        <v>42</v>
      </c>
      <c r="E89" s="118">
        <v>0.44930555555555557</v>
      </c>
    </row>
    <row r="90" spans="1:5" ht="12.75">
      <c r="A90" s="192">
        <v>547</v>
      </c>
      <c r="B90" s="233" t="s">
        <v>61</v>
      </c>
      <c r="C90" s="153" t="s">
        <v>28</v>
      </c>
      <c r="D90" s="142" t="s">
        <v>52</v>
      </c>
      <c r="E90" s="113">
        <v>0.45</v>
      </c>
    </row>
    <row r="91" spans="1:5" ht="12.75">
      <c r="A91" s="192">
        <v>548</v>
      </c>
      <c r="B91" s="130" t="s">
        <v>192</v>
      </c>
      <c r="C91" s="133" t="s">
        <v>29</v>
      </c>
      <c r="D91" s="141" t="s">
        <v>82</v>
      </c>
      <c r="E91" s="158">
        <v>0.45</v>
      </c>
    </row>
    <row r="92" spans="1:5" ht="12.75">
      <c r="A92" s="192">
        <v>549</v>
      </c>
      <c r="B92" s="98" t="s">
        <v>123</v>
      </c>
      <c r="C92" s="96" t="s">
        <v>53</v>
      </c>
      <c r="D92" s="107" t="s">
        <v>48</v>
      </c>
      <c r="E92" s="158">
        <v>0.45069444444444445</v>
      </c>
    </row>
    <row r="93" spans="1:5" ht="12.75">
      <c r="A93" s="165">
        <v>353</v>
      </c>
      <c r="B93" s="130" t="s">
        <v>134</v>
      </c>
      <c r="C93" s="96" t="s">
        <v>28</v>
      </c>
      <c r="D93" s="107" t="s">
        <v>50</v>
      </c>
      <c r="E93" s="113">
        <v>0.45069444444444445</v>
      </c>
    </row>
    <row r="94" spans="1:5" ht="12.75">
      <c r="A94" s="192">
        <v>550</v>
      </c>
      <c r="B94" s="130" t="s">
        <v>105</v>
      </c>
      <c r="C94" s="96" t="s">
        <v>24</v>
      </c>
      <c r="D94" s="107" t="s">
        <v>48</v>
      </c>
      <c r="E94" s="113">
        <v>0.4513888888888889</v>
      </c>
    </row>
    <row r="95" spans="1:5" ht="12.75">
      <c r="A95" s="192">
        <v>551</v>
      </c>
      <c r="B95" s="191" t="s">
        <v>193</v>
      </c>
      <c r="C95" s="242" t="s">
        <v>23</v>
      </c>
      <c r="D95" s="149" t="s">
        <v>48</v>
      </c>
      <c r="E95" s="118">
        <v>0.4513888888888889</v>
      </c>
    </row>
    <row r="96" spans="1:5" ht="12.75">
      <c r="A96" s="192">
        <v>552</v>
      </c>
      <c r="B96" s="130" t="s">
        <v>194</v>
      </c>
      <c r="C96" s="96" t="s">
        <v>24</v>
      </c>
      <c r="D96" s="251" t="s">
        <v>45</v>
      </c>
      <c r="E96" s="113">
        <v>0.45208333333333334</v>
      </c>
    </row>
    <row r="97" spans="1:5" ht="12.75">
      <c r="A97" s="192">
        <v>553</v>
      </c>
      <c r="B97" s="265" t="s">
        <v>195</v>
      </c>
      <c r="C97" s="242" t="s">
        <v>28</v>
      </c>
      <c r="D97" s="251" t="s">
        <v>52</v>
      </c>
      <c r="E97" s="113">
        <v>0.45208333333333334</v>
      </c>
    </row>
    <row r="98" spans="1:5" ht="12.75">
      <c r="A98" s="192">
        <v>554</v>
      </c>
      <c r="B98" s="98" t="s">
        <v>196</v>
      </c>
      <c r="C98" s="133" t="s">
        <v>28</v>
      </c>
      <c r="D98" s="141" t="s">
        <v>42</v>
      </c>
      <c r="E98" s="113">
        <v>0.4527777777777778</v>
      </c>
    </row>
    <row r="99" spans="1:5" ht="12.75">
      <c r="A99" s="192">
        <v>555</v>
      </c>
      <c r="B99" s="130" t="s">
        <v>197</v>
      </c>
      <c r="C99" s="133" t="s">
        <v>28</v>
      </c>
      <c r="D99" s="252" t="s">
        <v>198</v>
      </c>
      <c r="E99" s="113">
        <v>0.4527777777777778</v>
      </c>
    </row>
    <row r="100" spans="1:5" ht="12.75">
      <c r="A100" s="192">
        <v>556</v>
      </c>
      <c r="B100" s="130" t="s">
        <v>245</v>
      </c>
      <c r="C100" s="96" t="s">
        <v>25</v>
      </c>
      <c r="D100" s="107" t="s">
        <v>135</v>
      </c>
      <c r="E100" s="118">
        <v>0.4534722222222222</v>
      </c>
    </row>
    <row r="101" spans="1:5" ht="12.75">
      <c r="A101" s="192">
        <v>557</v>
      </c>
      <c r="B101" s="233" t="s">
        <v>199</v>
      </c>
      <c r="C101" s="96" t="s">
        <v>28</v>
      </c>
      <c r="D101" s="107" t="s">
        <v>48</v>
      </c>
      <c r="E101" s="113">
        <v>0.4534722222222222</v>
      </c>
    </row>
    <row r="102" spans="1:5" ht="12.75">
      <c r="A102" s="192">
        <v>558</v>
      </c>
      <c r="B102" s="131" t="s">
        <v>60</v>
      </c>
      <c r="C102" s="242" t="s">
        <v>39</v>
      </c>
      <c r="D102" s="185" t="s">
        <v>48</v>
      </c>
      <c r="E102" s="113">
        <v>0.45416666666666666</v>
      </c>
    </row>
    <row r="103" spans="1:5" ht="12.75">
      <c r="A103" s="192">
        <v>559</v>
      </c>
      <c r="B103" s="131" t="s">
        <v>242</v>
      </c>
      <c r="C103" s="242" t="s">
        <v>29</v>
      </c>
      <c r="D103" s="185" t="s">
        <v>48</v>
      </c>
      <c r="E103" s="113">
        <v>0.45416666666666666</v>
      </c>
    </row>
    <row r="104" spans="1:5" ht="12.75">
      <c r="A104" s="165">
        <v>371</v>
      </c>
      <c r="B104" s="130" t="s">
        <v>220</v>
      </c>
      <c r="C104" s="96" t="s">
        <v>28</v>
      </c>
      <c r="D104" s="107" t="s">
        <v>74</v>
      </c>
      <c r="E104" s="113">
        <v>0.4548611111111111</v>
      </c>
    </row>
    <row r="105" spans="1:5" ht="12.75">
      <c r="A105" s="165">
        <v>372</v>
      </c>
      <c r="B105" s="130" t="s">
        <v>221</v>
      </c>
      <c r="C105" s="133" t="s">
        <v>25</v>
      </c>
      <c r="D105" s="141" t="s">
        <v>48</v>
      </c>
      <c r="E105" s="113">
        <v>0.4548611111111111</v>
      </c>
    </row>
    <row r="106" spans="1:5" ht="12.75">
      <c r="A106" s="165">
        <v>301</v>
      </c>
      <c r="B106" s="131" t="s">
        <v>71</v>
      </c>
      <c r="C106" s="242" t="s">
        <v>148</v>
      </c>
      <c r="D106" s="251" t="s">
        <v>52</v>
      </c>
      <c r="E106" s="113">
        <v>0.45555555555555555</v>
      </c>
    </row>
    <row r="107" spans="1:5" ht="12.75">
      <c r="A107" s="165">
        <v>373</v>
      </c>
      <c r="B107" s="131" t="s">
        <v>222</v>
      </c>
      <c r="C107" s="96" t="s">
        <v>223</v>
      </c>
      <c r="D107" s="251" t="s">
        <v>135</v>
      </c>
      <c r="E107" s="113">
        <v>0.45555555555555555</v>
      </c>
    </row>
    <row r="108" spans="1:5" ht="12.75">
      <c r="A108" s="165">
        <v>304</v>
      </c>
      <c r="B108" s="98" t="s">
        <v>69</v>
      </c>
      <c r="C108" s="96" t="s">
        <v>23</v>
      </c>
      <c r="D108" s="107" t="s">
        <v>48</v>
      </c>
      <c r="E108" s="113">
        <v>0.45625</v>
      </c>
    </row>
    <row r="109" spans="1:5" ht="12.75">
      <c r="A109" s="164">
        <v>305</v>
      </c>
      <c r="B109" s="130" t="s">
        <v>70</v>
      </c>
      <c r="C109" s="96" t="s">
        <v>23</v>
      </c>
      <c r="D109" s="175" t="s">
        <v>48</v>
      </c>
      <c r="E109" s="113">
        <v>0.45625</v>
      </c>
    </row>
    <row r="110" spans="1:5" ht="12.75">
      <c r="A110" s="165">
        <v>306</v>
      </c>
      <c r="B110" s="233" t="s">
        <v>250</v>
      </c>
      <c r="C110" s="133" t="s">
        <v>25</v>
      </c>
      <c r="D110" s="142" t="s">
        <v>48</v>
      </c>
      <c r="E110" s="113">
        <v>0.45694444444444443</v>
      </c>
    </row>
    <row r="111" spans="1:5" ht="12.75">
      <c r="A111" s="165">
        <v>311</v>
      </c>
      <c r="B111" s="130" t="s">
        <v>152</v>
      </c>
      <c r="C111" s="96" t="s">
        <v>28</v>
      </c>
      <c r="D111" s="251" t="s">
        <v>98</v>
      </c>
      <c r="E111" s="262">
        <v>0.4583333333333333</v>
      </c>
    </row>
    <row r="112" spans="1:5" ht="12.75">
      <c r="A112" s="165">
        <v>312</v>
      </c>
      <c r="B112" s="131" t="s">
        <v>136</v>
      </c>
      <c r="C112" s="171" t="s">
        <v>28</v>
      </c>
      <c r="D112" s="149" t="s">
        <v>52</v>
      </c>
      <c r="E112" s="113">
        <v>0.4583333333333333</v>
      </c>
    </row>
    <row r="113" spans="1:5" ht="12.75">
      <c r="A113" s="165">
        <v>314</v>
      </c>
      <c r="B113" s="130" t="s">
        <v>127</v>
      </c>
      <c r="C113" s="96" t="s">
        <v>53</v>
      </c>
      <c r="D113" s="107" t="s">
        <v>48</v>
      </c>
      <c r="E113" s="113">
        <v>0.4590277777777778</v>
      </c>
    </row>
    <row r="114" spans="1:5" ht="12.75">
      <c r="A114" s="165">
        <v>315</v>
      </c>
      <c r="B114" s="98" t="s">
        <v>214</v>
      </c>
      <c r="C114" s="96" t="s">
        <v>65</v>
      </c>
      <c r="D114" s="107" t="s">
        <v>45</v>
      </c>
      <c r="E114" s="113">
        <v>0.4597222222222222</v>
      </c>
    </row>
    <row r="115" spans="1:5" ht="12.75">
      <c r="A115" s="165">
        <v>316</v>
      </c>
      <c r="B115" s="130" t="s">
        <v>153</v>
      </c>
      <c r="C115" s="96" t="s">
        <v>23</v>
      </c>
      <c r="D115" s="107" t="s">
        <v>48</v>
      </c>
      <c r="E115" s="113">
        <v>0.4597222222222222</v>
      </c>
    </row>
    <row r="116" spans="1:5" ht="12.75">
      <c r="A116" s="165">
        <v>317</v>
      </c>
      <c r="B116" s="130" t="s">
        <v>128</v>
      </c>
      <c r="C116" s="96" t="s">
        <v>62</v>
      </c>
      <c r="D116" s="107" t="s">
        <v>46</v>
      </c>
      <c r="E116" s="113">
        <v>0.4604166666666667</v>
      </c>
    </row>
    <row r="117" spans="1:5" ht="12.75">
      <c r="A117" s="165">
        <v>318</v>
      </c>
      <c r="B117" s="136" t="s">
        <v>154</v>
      </c>
      <c r="C117" s="132" t="s">
        <v>28</v>
      </c>
      <c r="D117" s="143" t="s">
        <v>48</v>
      </c>
      <c r="E117" s="173">
        <v>0.4604166666666667</v>
      </c>
    </row>
    <row r="118" spans="1:5" ht="12.75">
      <c r="A118" s="165">
        <v>319</v>
      </c>
      <c r="B118" s="130" t="s">
        <v>67</v>
      </c>
      <c r="C118" s="129" t="s">
        <v>28</v>
      </c>
      <c r="D118" s="141" t="s">
        <v>45</v>
      </c>
      <c r="E118" s="118">
        <v>0.4611111111111111</v>
      </c>
    </row>
    <row r="119" spans="1:5" ht="12.75">
      <c r="A119" s="165">
        <v>320</v>
      </c>
      <c r="B119" s="237" t="s">
        <v>240</v>
      </c>
      <c r="C119" s="96" t="s">
        <v>53</v>
      </c>
      <c r="D119" s="107" t="s">
        <v>47</v>
      </c>
      <c r="E119" s="113">
        <v>0.4611111111111111</v>
      </c>
    </row>
    <row r="120" spans="1:5" ht="12.75">
      <c r="A120" s="165">
        <v>321</v>
      </c>
      <c r="B120" s="131" t="s">
        <v>226</v>
      </c>
      <c r="C120" s="96" t="s">
        <v>28</v>
      </c>
      <c r="D120" s="251" t="s">
        <v>48</v>
      </c>
      <c r="E120" s="113">
        <v>0.4618055555555556</v>
      </c>
    </row>
    <row r="121" spans="1:5" ht="12.75">
      <c r="A121" s="165">
        <v>322</v>
      </c>
      <c r="B121" s="131" t="s">
        <v>81</v>
      </c>
      <c r="C121" s="96" t="s">
        <v>53</v>
      </c>
      <c r="D121" s="251" t="s">
        <v>48</v>
      </c>
      <c r="E121" s="113">
        <v>0.4618055555555556</v>
      </c>
    </row>
    <row r="122" spans="1:5" ht="12.75">
      <c r="A122" s="165">
        <v>324</v>
      </c>
      <c r="B122" s="130" t="s">
        <v>155</v>
      </c>
      <c r="C122" s="96" t="s">
        <v>31</v>
      </c>
      <c r="D122" s="107" t="s">
        <v>74</v>
      </c>
      <c r="E122" s="158">
        <v>0.4625</v>
      </c>
    </row>
    <row r="123" spans="1:5" ht="12.75">
      <c r="A123" s="166">
        <v>325</v>
      </c>
      <c r="B123" s="237" t="s">
        <v>248</v>
      </c>
      <c r="C123" s="96" t="s">
        <v>53</v>
      </c>
      <c r="D123" s="107" t="s">
        <v>101</v>
      </c>
      <c r="E123" s="113">
        <v>0.46319444444444446</v>
      </c>
    </row>
    <row r="124" spans="1:5" ht="12.75">
      <c r="A124" s="165">
        <v>326</v>
      </c>
      <c r="B124" s="145" t="s">
        <v>157</v>
      </c>
      <c r="C124" s="170" t="s">
        <v>150</v>
      </c>
      <c r="D124" s="107" t="s">
        <v>98</v>
      </c>
      <c r="E124" s="113">
        <v>0.46319444444444446</v>
      </c>
    </row>
    <row r="125" spans="1:5" ht="12.75">
      <c r="A125" s="165">
        <v>327</v>
      </c>
      <c r="B125" s="98" t="s">
        <v>158</v>
      </c>
      <c r="C125" s="96" t="s">
        <v>28</v>
      </c>
      <c r="D125" s="107" t="s">
        <v>50</v>
      </c>
      <c r="E125" s="113">
        <v>0.46388888888888885</v>
      </c>
    </row>
    <row r="126" spans="1:5" ht="12.75">
      <c r="A126" s="165">
        <v>328</v>
      </c>
      <c r="B126" s="137" t="s">
        <v>159</v>
      </c>
      <c r="C126" s="129" t="s">
        <v>39</v>
      </c>
      <c r="D126" s="141" t="s">
        <v>48</v>
      </c>
      <c r="E126" s="118">
        <v>0.46388888888888885</v>
      </c>
    </row>
    <row r="127" spans="1:5" ht="12.75">
      <c r="A127" s="165">
        <v>329</v>
      </c>
      <c r="B127" s="131" t="s">
        <v>236</v>
      </c>
      <c r="C127" s="96" t="s">
        <v>28</v>
      </c>
      <c r="D127" s="251" t="s">
        <v>46</v>
      </c>
      <c r="E127" s="113">
        <v>0.46458333333333335</v>
      </c>
    </row>
    <row r="128" spans="1:5" ht="12.75">
      <c r="A128" s="165">
        <v>330</v>
      </c>
      <c r="B128" s="130" t="s">
        <v>215</v>
      </c>
      <c r="C128" s="129" t="s">
        <v>24</v>
      </c>
      <c r="D128" s="141" t="s">
        <v>216</v>
      </c>
      <c r="E128" s="118">
        <v>0.46458333333333335</v>
      </c>
    </row>
    <row r="129" spans="1:5" ht="12.75">
      <c r="A129" s="165">
        <v>331</v>
      </c>
      <c r="B129" s="98" t="s">
        <v>217</v>
      </c>
      <c r="C129" s="100" t="s">
        <v>39</v>
      </c>
      <c r="D129" s="184" t="s">
        <v>48</v>
      </c>
      <c r="E129" s="118">
        <v>0.46527777777777773</v>
      </c>
    </row>
    <row r="130" spans="1:5" ht="12.75">
      <c r="A130" s="165">
        <v>332</v>
      </c>
      <c r="B130" s="130" t="s">
        <v>160</v>
      </c>
      <c r="C130" s="96" t="s">
        <v>65</v>
      </c>
      <c r="D130" s="107" t="s">
        <v>52</v>
      </c>
      <c r="E130" s="118">
        <v>0.46527777777777773</v>
      </c>
    </row>
    <row r="131" spans="1:5" ht="12.75">
      <c r="A131" s="165">
        <v>333</v>
      </c>
      <c r="B131" s="135" t="s">
        <v>161</v>
      </c>
      <c r="C131" s="132" t="s">
        <v>29</v>
      </c>
      <c r="D131" s="143" t="s">
        <v>48</v>
      </c>
      <c r="E131" s="139">
        <v>0.46597222222222223</v>
      </c>
    </row>
    <row r="132" spans="1:5" ht="12.75">
      <c r="A132" s="168">
        <v>334</v>
      </c>
      <c r="B132" s="234" t="s">
        <v>162</v>
      </c>
      <c r="C132" s="96" t="s">
        <v>28</v>
      </c>
      <c r="D132" s="141" t="s">
        <v>48</v>
      </c>
      <c r="E132" s="139">
        <v>0.46597222222222223</v>
      </c>
    </row>
    <row r="133" spans="1:5" ht="12.75">
      <c r="A133" s="168">
        <v>335</v>
      </c>
      <c r="B133" s="135" t="s">
        <v>130</v>
      </c>
      <c r="C133" s="129" t="s">
        <v>28</v>
      </c>
      <c r="D133" s="142" t="s">
        <v>52</v>
      </c>
      <c r="E133" s="139">
        <v>0.4666666666666666</v>
      </c>
    </row>
    <row r="134" spans="1:5" ht="12.75">
      <c r="A134" s="168">
        <v>336</v>
      </c>
      <c r="B134" s="136" t="s">
        <v>131</v>
      </c>
      <c r="C134" s="273" t="s">
        <v>29</v>
      </c>
      <c r="D134" s="143" t="s">
        <v>82</v>
      </c>
      <c r="E134" s="139">
        <v>0.4666666666666666</v>
      </c>
    </row>
    <row r="135" spans="1:5" ht="12.75">
      <c r="A135" s="168">
        <v>337</v>
      </c>
      <c r="B135" s="98" t="s">
        <v>132</v>
      </c>
      <c r="C135" s="153" t="s">
        <v>29</v>
      </c>
      <c r="D135" s="142" t="s">
        <v>50</v>
      </c>
      <c r="E135" s="118">
        <v>0.4673611111111111</v>
      </c>
    </row>
    <row r="136" spans="1:5" ht="12.75">
      <c r="A136" s="168">
        <v>338</v>
      </c>
      <c r="B136" s="98" t="s">
        <v>137</v>
      </c>
      <c r="C136" s="246" t="s">
        <v>28</v>
      </c>
      <c r="D136" s="142" t="s">
        <v>45</v>
      </c>
      <c r="E136" s="113">
        <v>0.4673611111111111</v>
      </c>
    </row>
    <row r="137" spans="1:5" ht="12.75">
      <c r="A137" s="168">
        <v>339</v>
      </c>
      <c r="B137" s="267" t="s">
        <v>218</v>
      </c>
      <c r="C137" s="245" t="s">
        <v>25</v>
      </c>
      <c r="D137" s="256" t="s">
        <v>48</v>
      </c>
      <c r="E137" s="144">
        <v>0.4680555555555555</v>
      </c>
    </row>
    <row r="138" spans="1:5" ht="12.75">
      <c r="A138" s="230">
        <v>340</v>
      </c>
      <c r="B138" s="106" t="s">
        <v>163</v>
      </c>
      <c r="C138" s="247" t="s">
        <v>65</v>
      </c>
      <c r="D138" s="142" t="s">
        <v>52</v>
      </c>
      <c r="E138" s="139">
        <v>0.4680555555555555</v>
      </c>
    </row>
    <row r="139" spans="1:5" ht="12.75">
      <c r="A139" s="168">
        <v>341</v>
      </c>
      <c r="B139" s="136" t="s">
        <v>164</v>
      </c>
      <c r="C139" s="132" t="s">
        <v>25</v>
      </c>
      <c r="D139" s="140" t="s">
        <v>45</v>
      </c>
      <c r="E139" s="173">
        <v>0.46875</v>
      </c>
    </row>
    <row r="140" spans="1:5" ht="12.75">
      <c r="A140" s="168">
        <v>342</v>
      </c>
      <c r="B140" s="98" t="s">
        <v>243</v>
      </c>
      <c r="C140" s="133" t="s">
        <v>25</v>
      </c>
      <c r="D140" s="141" t="s">
        <v>45</v>
      </c>
      <c r="E140" s="139">
        <v>0.46875</v>
      </c>
    </row>
    <row r="141" spans="1:5" ht="12.75">
      <c r="A141" s="168">
        <v>343</v>
      </c>
      <c r="B141" s="98" t="s">
        <v>231</v>
      </c>
      <c r="C141" s="129" t="s">
        <v>28</v>
      </c>
      <c r="D141" s="141" t="s">
        <v>51</v>
      </c>
      <c r="E141" s="139">
        <v>0.4694444444444445</v>
      </c>
    </row>
    <row r="142" spans="1:5" ht="12.75">
      <c r="A142" s="168">
        <v>344</v>
      </c>
      <c r="B142" s="104" t="s">
        <v>165</v>
      </c>
      <c r="C142" s="153" t="s">
        <v>28</v>
      </c>
      <c r="D142" s="142" t="s">
        <v>48</v>
      </c>
      <c r="E142" s="139">
        <v>0.4694444444444445</v>
      </c>
    </row>
    <row r="143" spans="1:5" ht="12.75">
      <c r="A143" s="168">
        <v>345</v>
      </c>
      <c r="B143" s="101" t="s">
        <v>232</v>
      </c>
      <c r="C143" s="96" t="s">
        <v>24</v>
      </c>
      <c r="D143" s="107" t="s">
        <v>48</v>
      </c>
      <c r="E143" s="139">
        <v>0.4701388888888889</v>
      </c>
    </row>
    <row r="144" spans="1:5" ht="12.75">
      <c r="A144" s="168">
        <v>346</v>
      </c>
      <c r="B144" s="135" t="s">
        <v>133</v>
      </c>
      <c r="C144" s="96" t="s">
        <v>28</v>
      </c>
      <c r="D144" s="141" t="s">
        <v>52</v>
      </c>
      <c r="E144" s="139">
        <v>0.4701388888888889</v>
      </c>
    </row>
    <row r="145" spans="1:5" ht="12.75">
      <c r="A145" s="168">
        <v>347</v>
      </c>
      <c r="B145" s="135" t="s">
        <v>249</v>
      </c>
      <c r="C145" s="167" t="s">
        <v>28</v>
      </c>
      <c r="D145" s="143" t="s">
        <v>52</v>
      </c>
      <c r="E145" s="139">
        <v>0.4708333333333334</v>
      </c>
    </row>
    <row r="146" spans="1:5" ht="13.5" thickBot="1">
      <c r="A146" s="169">
        <v>349</v>
      </c>
      <c r="B146" s="239" t="s">
        <v>166</v>
      </c>
      <c r="C146" s="162" t="s">
        <v>150</v>
      </c>
      <c r="D146" s="259" t="s">
        <v>101</v>
      </c>
      <c r="E146" s="120">
        <v>0.47152777777777777</v>
      </c>
    </row>
    <row r="147" spans="1:5" ht="12.75">
      <c r="A147" s="165">
        <v>350</v>
      </c>
      <c r="B147" s="130" t="s">
        <v>167</v>
      </c>
      <c r="C147" s="96" t="s">
        <v>28</v>
      </c>
      <c r="D147" s="107" t="s">
        <v>52</v>
      </c>
      <c r="E147" s="112">
        <v>0.47152777777777777</v>
      </c>
    </row>
    <row r="148" spans="1:5" ht="12.75">
      <c r="A148" s="165">
        <v>352</v>
      </c>
      <c r="B148" s="130" t="s">
        <v>168</v>
      </c>
      <c r="C148" s="96" t="s">
        <v>25</v>
      </c>
      <c r="D148" s="107" t="s">
        <v>45</v>
      </c>
      <c r="E148" s="158">
        <v>0.47222222222222227</v>
      </c>
    </row>
    <row r="149" spans="1:5" ht="12.75">
      <c r="A149" s="165">
        <v>354</v>
      </c>
      <c r="B149" s="130" t="s">
        <v>169</v>
      </c>
      <c r="C149" s="129" t="s">
        <v>23</v>
      </c>
      <c r="D149" s="141" t="s">
        <v>48</v>
      </c>
      <c r="E149" s="118">
        <v>0.47291666666666665</v>
      </c>
    </row>
    <row r="150" spans="1:5" ht="12.75">
      <c r="A150" s="165">
        <v>355</v>
      </c>
      <c r="B150" s="130" t="s">
        <v>246</v>
      </c>
      <c r="C150" s="96" t="s">
        <v>28</v>
      </c>
      <c r="D150" s="107" t="s">
        <v>52</v>
      </c>
      <c r="E150" s="113">
        <v>0.47291666666666665</v>
      </c>
    </row>
    <row r="151" spans="1:5" ht="12.75">
      <c r="A151" s="165">
        <v>356</v>
      </c>
      <c r="B151" s="98" t="s">
        <v>109</v>
      </c>
      <c r="C151" s="154" t="s">
        <v>32</v>
      </c>
      <c r="D151" s="255" t="s">
        <v>45</v>
      </c>
      <c r="E151" s="113">
        <v>0.47361111111111115</v>
      </c>
    </row>
    <row r="152" spans="1:5" ht="12.75">
      <c r="A152" s="165">
        <v>357</v>
      </c>
      <c r="B152" s="130" t="s">
        <v>219</v>
      </c>
      <c r="C152" s="96" t="s">
        <v>28</v>
      </c>
      <c r="D152" s="107" t="s">
        <v>47</v>
      </c>
      <c r="E152" s="158">
        <v>0.47361111111111115</v>
      </c>
    </row>
    <row r="153" spans="1:5" ht="12.75">
      <c r="A153" s="165">
        <v>358</v>
      </c>
      <c r="B153" s="130" t="s">
        <v>176</v>
      </c>
      <c r="C153" s="96" t="s">
        <v>23</v>
      </c>
      <c r="D153" s="107" t="s">
        <v>177</v>
      </c>
      <c r="E153" s="158">
        <v>0.47430555555555554</v>
      </c>
    </row>
    <row r="154" spans="1:5" ht="12.75">
      <c r="A154" s="165">
        <v>360</v>
      </c>
      <c r="B154" s="130" t="s">
        <v>110</v>
      </c>
      <c r="C154" s="96" t="s">
        <v>28</v>
      </c>
      <c r="D154" s="107" t="s">
        <v>48</v>
      </c>
      <c r="E154" s="158">
        <v>0.475</v>
      </c>
    </row>
    <row r="155" spans="1:5" ht="12.75">
      <c r="A155" s="165">
        <v>361</v>
      </c>
      <c r="B155" s="130" t="s">
        <v>170</v>
      </c>
      <c r="C155" s="96" t="s">
        <v>39</v>
      </c>
      <c r="D155" s="107" t="s">
        <v>48</v>
      </c>
      <c r="E155" s="158">
        <v>0.475</v>
      </c>
    </row>
    <row r="156" spans="1:5" ht="12.75">
      <c r="A156" s="165">
        <v>362</v>
      </c>
      <c r="B156" s="234" t="s">
        <v>171</v>
      </c>
      <c r="C156" s="122" t="s">
        <v>53</v>
      </c>
      <c r="D156" s="176" t="s">
        <v>48</v>
      </c>
      <c r="E156" s="148">
        <v>0.4756944444444444</v>
      </c>
    </row>
    <row r="157" spans="1:5" ht="12.75">
      <c r="A157" s="168">
        <v>363</v>
      </c>
      <c r="B157" s="191" t="s">
        <v>172</v>
      </c>
      <c r="C157" s="122" t="s">
        <v>28</v>
      </c>
      <c r="D157" s="149" t="s">
        <v>50</v>
      </c>
      <c r="E157" s="224">
        <v>0.4756944444444444</v>
      </c>
    </row>
    <row r="158" spans="1:5" ht="12.75">
      <c r="A158" s="168">
        <v>364</v>
      </c>
      <c r="B158" s="191" t="s">
        <v>129</v>
      </c>
      <c r="C158" s="122" t="s">
        <v>28</v>
      </c>
      <c r="D158" s="149" t="s">
        <v>48</v>
      </c>
      <c r="E158" s="158">
        <v>0.4763888888888889</v>
      </c>
    </row>
    <row r="159" spans="1:5" ht="12.75">
      <c r="A159" s="181">
        <v>365</v>
      </c>
      <c r="B159" s="159" t="s">
        <v>173</v>
      </c>
      <c r="C159" s="131" t="s">
        <v>28</v>
      </c>
      <c r="D159" s="176" t="s">
        <v>46</v>
      </c>
      <c r="E159" s="148">
        <v>0.4763888888888889</v>
      </c>
    </row>
    <row r="160" spans="1:5" ht="12.75">
      <c r="A160" s="181">
        <v>366</v>
      </c>
      <c r="B160" s="130" t="s">
        <v>238</v>
      </c>
      <c r="C160" s="153" t="s">
        <v>28</v>
      </c>
      <c r="D160" s="142" t="s">
        <v>48</v>
      </c>
      <c r="E160" s="148">
        <v>0.4770833333333333</v>
      </c>
    </row>
    <row r="161" spans="1:5" ht="12.75">
      <c r="A161" s="181">
        <v>367</v>
      </c>
      <c r="B161" s="185" t="s">
        <v>174</v>
      </c>
      <c r="C161" s="247" t="s">
        <v>28</v>
      </c>
      <c r="D161" s="149" t="s">
        <v>46</v>
      </c>
      <c r="E161" s="148">
        <v>0.4770833333333333</v>
      </c>
    </row>
    <row r="162" spans="1:5" ht="13.5" thickBot="1">
      <c r="A162" s="182">
        <v>368</v>
      </c>
      <c r="B162" s="82" t="s">
        <v>175</v>
      </c>
      <c r="C162" s="180" t="s">
        <v>28</v>
      </c>
      <c r="D162" s="179" t="s">
        <v>46</v>
      </c>
      <c r="E162" s="125">
        <v>0.4777777777777778</v>
      </c>
    </row>
    <row r="163" spans="1:5" ht="12.75">
      <c r="A163" s="226">
        <v>369</v>
      </c>
      <c r="B163" s="163" t="s">
        <v>239</v>
      </c>
      <c r="C163" s="241" t="s">
        <v>28</v>
      </c>
      <c r="D163" s="250" t="s">
        <v>47</v>
      </c>
      <c r="E163" s="128">
        <v>0.4777777777777778</v>
      </c>
    </row>
    <row r="164" spans="1:5" ht="12.75">
      <c r="A164" s="164">
        <v>217</v>
      </c>
      <c r="B164" s="131" t="s">
        <v>235</v>
      </c>
      <c r="C164" s="242" t="s">
        <v>30</v>
      </c>
      <c r="D164" s="185" t="s">
        <v>42</v>
      </c>
      <c r="E164" s="158">
        <v>0.4784722222222222</v>
      </c>
    </row>
    <row r="165" spans="1:5" ht="13.5" thickBot="1">
      <c r="A165" s="228"/>
      <c r="B165" s="235"/>
      <c r="C165" s="243"/>
      <c r="D165" s="253"/>
      <c r="E165" s="260"/>
    </row>
  </sheetData>
  <sheetProtection/>
  <dataValidations count="10">
    <dataValidation errorStyle="warning" type="list" allowBlank="1" showInputMessage="1" showErrorMessage="1" errorTitle="Chybné zadání" error="Vyber ze seznamu značku motocyklu. V případě, že se značka v seznamu nenachází kontaktujte autora programu." sqref="C6:C8 C10:C15 C4">
      <formula1>$S$9:$S$19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20 C22:C23">
      <formula1>$S$12:$S$14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38:C46 C24:C35 C49:C51 C53:C54">
      <formula1>$S$14:$S$16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55:C57 C59:C80 C47:C48 C36:C37 C52">
      <formula1>$S$17:$S$36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42 C83">
      <formula1>$S$14:$S$14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06:C111 C113:C130 C100:C104 C81:C82 C92:C97 C84:C89">
      <formula1>$S$15:$S$36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41 C158">
      <formula1>$S$7:$S$13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47:C156">
      <formula1>$S$7:$S$14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57 C161:C162">
      <formula1>$T$7:$T$13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64:C165">
      <formula1>$Q$8:$Q$14</formula1>
    </dataValidation>
  </dataValidation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Vladimír Měrka</cp:lastModifiedBy>
  <cp:lastPrinted>2012-09-28T13:40:40Z</cp:lastPrinted>
  <dcterms:created xsi:type="dcterms:W3CDTF">2004-09-30T06:50:42Z</dcterms:created>
  <dcterms:modified xsi:type="dcterms:W3CDTF">2012-10-02T05:30:01Z</dcterms:modified>
  <cp:category/>
  <cp:version/>
  <cp:contentType/>
  <cp:contentStatus/>
</cp:coreProperties>
</file>